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rvi" sheetId="1" state="visible" r:id="rId2"/>
    <sheet name="studenti_ishodi_bodovi" sheetId="2" state="visible" r:id="rId3"/>
    <sheet name="Ishodi učenj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<sst xmlns="http://schemas.openxmlformats.org/spreadsheetml/2006/main" count="797" uniqueCount="354">
  <si>
    <t xml:space="preserve">STUDENT </t>
  </si>
  <si>
    <t xml:space="preserve">I1</t>
  </si>
  <si>
    <t xml:space="preserve">I2</t>
  </si>
  <si>
    <t xml:space="preserve">I3</t>
  </si>
  <si>
    <t xml:space="preserve">I4</t>
  </si>
  <si>
    <t xml:space="preserve">I5</t>
  </si>
  <si>
    <t xml:space="preserve">I6</t>
  </si>
  <si>
    <t xml:space="preserve">I7</t>
  </si>
  <si>
    <t xml:space="preserve">I8</t>
  </si>
  <si>
    <t xml:space="preserve">S1</t>
  </si>
  <si>
    <t xml:space="preserve">S2</t>
  </si>
  <si>
    <t xml:space="preserve">S3</t>
  </si>
  <si>
    <t xml:space="preserve">S4</t>
  </si>
  <si>
    <t xml:space="preserve">S5</t>
  </si>
  <si>
    <t xml:space="preserve">S6</t>
  </si>
  <si>
    <t xml:space="preserve">S7</t>
  </si>
  <si>
    <t xml:space="preserve">S8</t>
  </si>
  <si>
    <t xml:space="preserve">S9</t>
  </si>
  <si>
    <t xml:space="preserve">S10</t>
  </si>
  <si>
    <t xml:space="preserve">S11</t>
  </si>
  <si>
    <t xml:space="preserve">S12</t>
  </si>
  <si>
    <t xml:space="preserve">S13</t>
  </si>
  <si>
    <t xml:space="preserve">S14</t>
  </si>
  <si>
    <t xml:space="preserve">S15</t>
  </si>
  <si>
    <t xml:space="preserve">S16</t>
  </si>
  <si>
    <t xml:space="preserve">S17</t>
  </si>
  <si>
    <t xml:space="preserve">S18</t>
  </si>
  <si>
    <t xml:space="preserve">S19</t>
  </si>
  <si>
    <t xml:space="preserve">S20</t>
  </si>
  <si>
    <t xml:space="preserve">S21</t>
  </si>
  <si>
    <t xml:space="preserve">S22</t>
  </si>
  <si>
    <t xml:space="preserve">S23</t>
  </si>
  <si>
    <t xml:space="preserve">S24</t>
  </si>
  <si>
    <t xml:space="preserve">S25</t>
  </si>
  <si>
    <t xml:space="preserve">S26</t>
  </si>
  <si>
    <t xml:space="preserve">S27</t>
  </si>
  <si>
    <t xml:space="preserve">S28</t>
  </si>
  <si>
    <t xml:space="preserve">S29</t>
  </si>
  <si>
    <t xml:space="preserve">S30</t>
  </si>
  <si>
    <t xml:space="preserve">S31</t>
  </si>
  <si>
    <t xml:space="preserve">S32</t>
  </si>
  <si>
    <t xml:space="preserve">S33</t>
  </si>
  <si>
    <t xml:space="preserve">S34</t>
  </si>
  <si>
    <t xml:space="preserve">S35</t>
  </si>
  <si>
    <t xml:space="preserve">S36</t>
  </si>
  <si>
    <t xml:space="preserve">S37</t>
  </si>
  <si>
    <t xml:space="preserve">S38</t>
  </si>
  <si>
    <t xml:space="preserve">S39</t>
  </si>
  <si>
    <t xml:space="preserve">S40</t>
  </si>
  <si>
    <t xml:space="preserve">S41</t>
  </si>
  <si>
    <t xml:space="preserve">S42</t>
  </si>
  <si>
    <t xml:space="preserve">S43</t>
  </si>
  <si>
    <t xml:space="preserve">S44</t>
  </si>
  <si>
    <t xml:space="preserve">S45</t>
  </si>
  <si>
    <t xml:space="preserve">S46</t>
  </si>
  <si>
    <t xml:space="preserve">S47</t>
  </si>
  <si>
    <t xml:space="preserve">S48</t>
  </si>
  <si>
    <t xml:space="preserve">S49</t>
  </si>
  <si>
    <t xml:space="preserve">S50</t>
  </si>
  <si>
    <t xml:space="preserve">S51</t>
  </si>
  <si>
    <t xml:space="preserve">S52</t>
  </si>
  <si>
    <t xml:space="preserve">S53</t>
  </si>
  <si>
    <t xml:space="preserve">S54</t>
  </si>
  <si>
    <t xml:space="preserve">S55</t>
  </si>
  <si>
    <t xml:space="preserve">S56</t>
  </si>
  <si>
    <t xml:space="preserve">S57</t>
  </si>
  <si>
    <t xml:space="preserve">S58</t>
  </si>
  <si>
    <t xml:space="preserve">S59</t>
  </si>
  <si>
    <t xml:space="preserve">S60</t>
  </si>
  <si>
    <t xml:space="preserve">S61</t>
  </si>
  <si>
    <t xml:space="preserve">S62</t>
  </si>
  <si>
    <t xml:space="preserve">S63</t>
  </si>
  <si>
    <t xml:space="preserve">S64</t>
  </si>
  <si>
    <t xml:space="preserve">S65</t>
  </si>
  <si>
    <t xml:space="preserve">S66</t>
  </si>
  <si>
    <t xml:space="preserve">S67</t>
  </si>
  <si>
    <t xml:space="preserve">S68</t>
  </si>
  <si>
    <t xml:space="preserve">Ime</t>
  </si>
  <si>
    <t xml:space="preserve">Prezime</t>
  </si>
  <si>
    <t xml:space="preserve">ID broj</t>
  </si>
  <si>
    <t xml:space="preserve">Ocjena (Vrijednost)</t>
  </si>
  <si>
    <t xml:space="preserve">AHP_s</t>
  </si>
  <si>
    <t xml:space="preserve">AHP_r</t>
  </si>
  <si>
    <t xml:space="preserve">AHP_p</t>
  </si>
  <si>
    <t xml:space="preserve">A1_r</t>
  </si>
  <si>
    <t xml:space="preserve">A1_p</t>
  </si>
  <si>
    <t xml:space="preserve">A1 TOTAL</t>
  </si>
  <si>
    <t xml:space="preserve">A1_I2</t>
  </si>
  <si>
    <t xml:space="preserve">A1_I8</t>
  </si>
  <si>
    <t xml:space="preserve">A2_r</t>
  </si>
  <si>
    <t xml:space="preserve">A2_p</t>
  </si>
  <si>
    <t xml:space="preserve">A2 TOTAL</t>
  </si>
  <si>
    <t xml:space="preserve">A2_I1</t>
  </si>
  <si>
    <t xml:space="preserve">A2_I8</t>
  </si>
  <si>
    <t xml:space="preserve">A3_r</t>
  </si>
  <si>
    <t xml:space="preserve">A3_p</t>
  </si>
  <si>
    <t xml:space="preserve">A3_TOTAL</t>
  </si>
  <si>
    <t xml:space="preserve">A3_I2</t>
  </si>
  <si>
    <t xml:space="preserve">A3_I8</t>
  </si>
  <si>
    <t xml:space="preserve">A4</t>
  </si>
  <si>
    <t xml:space="preserve">A5_KVIZ</t>
  </si>
  <si>
    <t xml:space="preserve">A5</t>
  </si>
  <si>
    <t xml:space="preserve">A7</t>
  </si>
  <si>
    <t xml:space="preserve">P: 1 /0,77</t>
  </si>
  <si>
    <t xml:space="preserve">P: 2 /0,77</t>
  </si>
  <si>
    <t xml:space="preserve">P: 3 /0,77</t>
  </si>
  <si>
    <t xml:space="preserve">P: 4 /0,77</t>
  </si>
  <si>
    <t xml:space="preserve">P: 5 /0,77</t>
  </si>
  <si>
    <t xml:space="preserve">P: 6 /0,77</t>
  </si>
  <si>
    <t xml:space="preserve">P: 7 /0,77</t>
  </si>
  <si>
    <t xml:space="preserve">P: 8 /0,77</t>
  </si>
  <si>
    <t xml:space="preserve">P: 9 /0,77</t>
  </si>
  <si>
    <t xml:space="preserve">P: 10 /0,77</t>
  </si>
  <si>
    <t xml:space="preserve">P: 11 /0,77</t>
  </si>
  <si>
    <t xml:space="preserve">P: 12 /0,77</t>
  </si>
  <si>
    <t xml:space="preserve">P: 13 /0,77</t>
  </si>
  <si>
    <t xml:space="preserve">P: 14 /0,77</t>
  </si>
  <si>
    <t xml:space="preserve">P: 15 /0,77</t>
  </si>
  <si>
    <t xml:space="preserve">P: 16 /0,77</t>
  </si>
  <si>
    <t xml:space="preserve">P: 17 /0,77</t>
  </si>
  <si>
    <t xml:space="preserve">P: 18 /0,77</t>
  </si>
  <si>
    <t xml:space="preserve">P: 19 /0,77</t>
  </si>
  <si>
    <t xml:space="preserve">P: 20 /0,77</t>
  </si>
  <si>
    <t xml:space="preserve">P: 21 /2,31</t>
  </si>
  <si>
    <t xml:space="preserve">P: 22 /2,31</t>
  </si>
  <si>
    <t xml:space="preserve">P: 1 /1,00</t>
  </si>
  <si>
    <t xml:space="preserve">P: 2 /0,50</t>
  </si>
  <si>
    <t xml:space="preserve">P: 3 /0,50</t>
  </si>
  <si>
    <t xml:space="preserve">P: 4 /0,50</t>
  </si>
  <si>
    <t xml:space="preserve">P: 5 /1,00</t>
  </si>
  <si>
    <t xml:space="preserve">P: 6 /1,00</t>
  </si>
  <si>
    <t xml:space="preserve">P: 7 /0,50</t>
  </si>
  <si>
    <t xml:space="preserve">P: 8 /1,00</t>
  </si>
  <si>
    <t xml:space="preserve">P: 9 /1,00</t>
  </si>
  <si>
    <t xml:space="preserve">P: 10 /1,00</t>
  </si>
  <si>
    <t xml:space="preserve">P: 11 /2,00</t>
  </si>
  <si>
    <t xml:space="preserve">P: 12 /7,00</t>
  </si>
  <si>
    <t xml:space="preserve">P: 13 /3,00</t>
  </si>
  <si>
    <t xml:space="preserve">12i 13</t>
  </si>
  <si>
    <t xml:space="preserve">11/ pol</t>
  </si>
  <si>
    <t xml:space="preserve">11/ polla</t>
  </si>
  <si>
    <t xml:space="preserve">UKUPNO</t>
  </si>
  <si>
    <t xml:space="preserve">Ocjena</t>
  </si>
  <si>
    <t xml:space="preserve">Ukupno</t>
  </si>
  <si>
    <t xml:space="preserve">Kontrola</t>
  </si>
  <si>
    <t xml:space="preserve">Marta</t>
  </si>
  <si>
    <t xml:space="preserve">Alić</t>
  </si>
  <si>
    <t xml:space="preserve">malic1</t>
  </si>
  <si>
    <t xml:space="preserve">dovoljan</t>
  </si>
  <si>
    <t xml:space="preserve">-</t>
  </si>
  <si>
    <t xml:space="preserve">Nikolina</t>
  </si>
  <si>
    <t xml:space="preserve">Bajkovec</t>
  </si>
  <si>
    <t xml:space="preserve">nbajkovec</t>
  </si>
  <si>
    <t xml:space="preserve">Iva</t>
  </si>
  <si>
    <t xml:space="preserve">Ban</t>
  </si>
  <si>
    <t xml:space="preserve">iban</t>
  </si>
  <si>
    <t xml:space="preserve">dobar</t>
  </si>
  <si>
    <t xml:space="preserve">Tomislav</t>
  </si>
  <si>
    <t xml:space="preserve">tban1</t>
  </si>
  <si>
    <t xml:space="preserve">Ines</t>
  </si>
  <si>
    <t xml:space="preserve">Bestijanić</t>
  </si>
  <si>
    <t xml:space="preserve">ibestijan</t>
  </si>
  <si>
    <t xml:space="preserve">Domagoj</t>
  </si>
  <si>
    <t xml:space="preserve">Bićanić</t>
  </si>
  <si>
    <t xml:space="preserve">dbicanic</t>
  </si>
  <si>
    <t xml:space="preserve">ispit</t>
  </si>
  <si>
    <t xml:space="preserve">Maja</t>
  </si>
  <si>
    <t xml:space="preserve">Bingula</t>
  </si>
  <si>
    <t xml:space="preserve">mbingula</t>
  </si>
  <si>
    <t xml:space="preserve">Natalija</t>
  </si>
  <si>
    <t xml:space="preserve">Bistrović</t>
  </si>
  <si>
    <t xml:space="preserve">nbistrovi</t>
  </si>
  <si>
    <t xml:space="preserve">Elena</t>
  </si>
  <si>
    <t xml:space="preserve">Biškup</t>
  </si>
  <si>
    <t xml:space="preserve">ebiskup</t>
  </si>
  <si>
    <t xml:space="preserve">Sabina</t>
  </si>
  <si>
    <t xml:space="preserve">Bolčević</t>
  </si>
  <si>
    <t xml:space="preserve">sbolcevic</t>
  </si>
  <si>
    <t xml:space="preserve">Marija</t>
  </si>
  <si>
    <t xml:space="preserve">Bukal</t>
  </si>
  <si>
    <t xml:space="preserve">mbukal</t>
  </si>
  <si>
    <t xml:space="preserve">Goran</t>
  </si>
  <si>
    <t xml:space="preserve">Bužić</t>
  </si>
  <si>
    <t xml:space="preserve">gbuzic</t>
  </si>
  <si>
    <t xml:space="preserve">Margareta</t>
  </si>
  <si>
    <t xml:space="preserve">Cesarec</t>
  </si>
  <si>
    <t xml:space="preserve">mcesarec</t>
  </si>
  <si>
    <t xml:space="preserve">Josip</t>
  </si>
  <si>
    <t xml:space="preserve">Cindrić</t>
  </si>
  <si>
    <t xml:space="preserve">jcindric</t>
  </si>
  <si>
    <t xml:space="preserve">Danijela</t>
  </si>
  <si>
    <t xml:space="preserve">Cmrečnjak</t>
  </si>
  <si>
    <t xml:space="preserve">dcmrecnja</t>
  </si>
  <si>
    <t xml:space="preserve">Stela</t>
  </si>
  <si>
    <t xml:space="preserve">Crnčec</t>
  </si>
  <si>
    <t xml:space="preserve">scrncec</t>
  </si>
  <si>
    <t xml:space="preserve">Valentina</t>
  </si>
  <si>
    <t xml:space="preserve">Čajko</t>
  </si>
  <si>
    <t xml:space="preserve">vcajko</t>
  </si>
  <si>
    <t xml:space="preserve">vrlo dobar</t>
  </si>
  <si>
    <t xml:space="preserve">Robert</t>
  </si>
  <si>
    <t xml:space="preserve">Čehulić</t>
  </si>
  <si>
    <t xml:space="preserve">rcehulic</t>
  </si>
  <si>
    <t xml:space="preserve">Petra</t>
  </si>
  <si>
    <t xml:space="preserve">Ćibarić</t>
  </si>
  <si>
    <t xml:space="preserve">pcibaric</t>
  </si>
  <si>
    <t xml:space="preserve">Laura</t>
  </si>
  <si>
    <t xml:space="preserve">Golub</t>
  </si>
  <si>
    <t xml:space="preserve">lgolub</t>
  </si>
  <si>
    <t xml:space="preserve">Mia</t>
  </si>
  <si>
    <t xml:space="preserve">Halužan</t>
  </si>
  <si>
    <t xml:space="preserve">mhaluzan</t>
  </si>
  <si>
    <t xml:space="preserve">Ivanagić</t>
  </si>
  <si>
    <t xml:space="preserve">iivanagic</t>
  </si>
  <si>
    <t xml:space="preserve">Patricija</t>
  </si>
  <si>
    <t xml:space="preserve">Ivanić</t>
  </si>
  <si>
    <t xml:space="preserve">pivanic</t>
  </si>
  <si>
    <t xml:space="preserve">Tanja</t>
  </si>
  <si>
    <t xml:space="preserve">Ivanović</t>
  </si>
  <si>
    <t xml:space="preserve">tivanovic</t>
  </si>
  <si>
    <t xml:space="preserve">Jagić</t>
  </si>
  <si>
    <t xml:space="preserve">vjagic</t>
  </si>
  <si>
    <t xml:space="preserve">Eva</t>
  </si>
  <si>
    <t xml:space="preserve">Jančec</t>
  </si>
  <si>
    <t xml:space="preserve">ejancec</t>
  </si>
  <si>
    <t xml:space="preserve">Daria</t>
  </si>
  <si>
    <t xml:space="preserve">Jergan</t>
  </si>
  <si>
    <t xml:space="preserve">djergan</t>
  </si>
  <si>
    <t xml:space="preserve">Tin</t>
  </si>
  <si>
    <t xml:space="preserve">Jurak</t>
  </si>
  <si>
    <t xml:space="preserve">tjurak</t>
  </si>
  <si>
    <t xml:space="preserve">Tatjana</t>
  </si>
  <si>
    <t xml:space="preserve">Jurenec</t>
  </si>
  <si>
    <t xml:space="preserve">tjurenec</t>
  </si>
  <si>
    <t xml:space="preserve">Ana</t>
  </si>
  <si>
    <t xml:space="preserve">Karlica</t>
  </si>
  <si>
    <t xml:space="preserve">akarlica</t>
  </si>
  <si>
    <t xml:space="preserve">Klara</t>
  </si>
  <si>
    <t xml:space="preserve">Kedmenec</t>
  </si>
  <si>
    <t xml:space="preserve">kkedmenec</t>
  </si>
  <si>
    <t xml:space="preserve">Kerep</t>
  </si>
  <si>
    <t xml:space="preserve">pkerep</t>
  </si>
  <si>
    <t xml:space="preserve">Lana</t>
  </si>
  <si>
    <t xml:space="preserve">Keretić</t>
  </si>
  <si>
    <t xml:space="preserve">lkeretic</t>
  </si>
  <si>
    <t xml:space="preserve">Marinko</t>
  </si>
  <si>
    <t xml:space="preserve">Klarić</t>
  </si>
  <si>
    <t xml:space="preserve">mklaric</t>
  </si>
  <si>
    <t xml:space="preserve">Vlatka</t>
  </si>
  <si>
    <t xml:space="preserve">Kljak</t>
  </si>
  <si>
    <t xml:space="preserve">vkljak</t>
  </si>
  <si>
    <t xml:space="preserve">Ivona</t>
  </si>
  <si>
    <t xml:space="preserve">Kocijan</t>
  </si>
  <si>
    <t xml:space="preserve">ikocijan</t>
  </si>
  <si>
    <t xml:space="preserve">Kolembus</t>
  </si>
  <si>
    <t xml:space="preserve">vkolembus</t>
  </si>
  <si>
    <t xml:space="preserve">Monika</t>
  </si>
  <si>
    <t xml:space="preserve">Kordej</t>
  </si>
  <si>
    <t xml:space="preserve">mkordej</t>
  </si>
  <si>
    <t xml:space="preserve">Krajnik</t>
  </si>
  <si>
    <t xml:space="preserve">mkrajnik</t>
  </si>
  <si>
    <t xml:space="preserve">Kušter</t>
  </si>
  <si>
    <t xml:space="preserve">ekuster</t>
  </si>
  <si>
    <t xml:space="preserve">Rafaela</t>
  </si>
  <si>
    <t xml:space="preserve">Mahnet</t>
  </si>
  <si>
    <t xml:space="preserve">rmahnet</t>
  </si>
  <si>
    <t xml:space="preserve">Matea</t>
  </si>
  <si>
    <t xml:space="preserve">Maras</t>
  </si>
  <si>
    <t xml:space="preserve">mmaras</t>
  </si>
  <si>
    <t xml:space="preserve">Pamela</t>
  </si>
  <si>
    <t xml:space="preserve">Marenčić</t>
  </si>
  <si>
    <t xml:space="preserve">pmarencic</t>
  </si>
  <si>
    <t xml:space="preserve">Ivana</t>
  </si>
  <si>
    <t xml:space="preserve">Morić</t>
  </si>
  <si>
    <t xml:space="preserve">imoric</t>
  </si>
  <si>
    <t xml:space="preserve">Lorena</t>
  </si>
  <si>
    <t xml:space="preserve">Mudri</t>
  </si>
  <si>
    <t xml:space="preserve">lmudri</t>
  </si>
  <si>
    <t xml:space="preserve">Rene Niki</t>
  </si>
  <si>
    <t xml:space="preserve">Munjas</t>
  </si>
  <si>
    <t xml:space="preserve">rmunjas</t>
  </si>
  <si>
    <t xml:space="preserve">David</t>
  </si>
  <si>
    <t xml:space="preserve">Murić</t>
  </si>
  <si>
    <t xml:space="preserve">dmuric</t>
  </si>
  <si>
    <t xml:space="preserve">Lucija</t>
  </si>
  <si>
    <t xml:space="preserve">Mutak</t>
  </si>
  <si>
    <t xml:space="preserve">lmutak</t>
  </si>
  <si>
    <t xml:space="preserve">Pošpaić</t>
  </si>
  <si>
    <t xml:space="preserve">ipospaic</t>
  </si>
  <si>
    <t xml:space="preserve">Martina-Lana</t>
  </si>
  <si>
    <t xml:space="preserve">Rod</t>
  </si>
  <si>
    <t xml:space="preserve">mrod</t>
  </si>
  <si>
    <t xml:space="preserve">Rosić</t>
  </si>
  <si>
    <t xml:space="preserve">lrosic</t>
  </si>
  <si>
    <t xml:space="preserve">Sara</t>
  </si>
  <si>
    <t xml:space="preserve">Samac</t>
  </si>
  <si>
    <t xml:space="preserve">ssamac</t>
  </si>
  <si>
    <t xml:space="preserve">Matej</t>
  </si>
  <si>
    <t xml:space="preserve">Slaviček</t>
  </si>
  <si>
    <t xml:space="preserve">mslavicek</t>
  </si>
  <si>
    <t xml:space="preserve">Sraga</t>
  </si>
  <si>
    <t xml:space="preserve">israga</t>
  </si>
  <si>
    <t xml:space="preserve">Lidija</t>
  </si>
  <si>
    <t xml:space="preserve">Šarčević</t>
  </si>
  <si>
    <t xml:space="preserve">lsarcevic</t>
  </si>
  <si>
    <t xml:space="preserve">Paula</t>
  </si>
  <si>
    <t xml:space="preserve">Šimunić</t>
  </si>
  <si>
    <t xml:space="preserve">psimunic</t>
  </si>
  <si>
    <t xml:space="preserve">Mihael</t>
  </si>
  <si>
    <t xml:space="preserve">Štefičar</t>
  </si>
  <si>
    <t xml:space="preserve">msteficar</t>
  </si>
  <si>
    <t xml:space="preserve">Dijana</t>
  </si>
  <si>
    <t xml:space="preserve">Šteingel</t>
  </si>
  <si>
    <t xml:space="preserve">dsteingel</t>
  </si>
  <si>
    <t xml:space="preserve">Tomšić</t>
  </si>
  <si>
    <t xml:space="preserve">ntomsic</t>
  </si>
  <si>
    <t xml:space="preserve">Roberta</t>
  </si>
  <si>
    <t xml:space="preserve">Tukač</t>
  </si>
  <si>
    <t xml:space="preserve">rtukac</t>
  </si>
  <si>
    <t xml:space="preserve">Ivan</t>
  </si>
  <si>
    <t xml:space="preserve">Vincelj</t>
  </si>
  <si>
    <t xml:space="preserve">ivincelj</t>
  </si>
  <si>
    <t xml:space="preserve">Vrbanić</t>
  </si>
  <si>
    <t xml:space="preserve">lvrbanic</t>
  </si>
  <si>
    <t xml:space="preserve">Martina</t>
  </si>
  <si>
    <t xml:space="preserve">Vuk</t>
  </si>
  <si>
    <t xml:space="preserve">mvuk1</t>
  </si>
  <si>
    <t xml:space="preserve">Zagorec</t>
  </si>
  <si>
    <t xml:space="preserve">mzagorec</t>
  </si>
  <si>
    <t xml:space="preserve">Nikola</t>
  </si>
  <si>
    <t xml:space="preserve">Zorković</t>
  </si>
  <si>
    <t xml:space="preserve">nzorkovic</t>
  </si>
  <si>
    <t xml:space="preserve">Tea</t>
  </si>
  <si>
    <t xml:space="preserve">Želježić</t>
  </si>
  <si>
    <t xml:space="preserve">tzeljezic</t>
  </si>
  <si>
    <t xml:space="preserve">Patrik</t>
  </si>
  <si>
    <t xml:space="preserve">Žganec</t>
  </si>
  <si>
    <t xml:space="preserve">pzganec</t>
  </si>
  <si>
    <t xml:space="preserve">Županić</t>
  </si>
  <si>
    <t xml:space="preserve">nzupanic</t>
  </si>
  <si>
    <t xml:space="preserve">Oznaka</t>
  </si>
  <si>
    <t xml:space="preserve">Bodovi_ MAX</t>
  </si>
  <si>
    <t xml:space="preserve">Težina</t>
  </si>
  <si>
    <t xml:space="preserve">Prosjek ostvarenih bodova</t>
  </si>
  <si>
    <t xml:space="preserve">Uspješnost (prosjek/max)</t>
  </si>
  <si>
    <t xml:space="preserve">Ishod</t>
  </si>
  <si>
    <t xml:space="preserve">1 Strukturirati složeni problem odlučivanja za primjenu različitih metoda odlučivanja</t>
  </si>
  <si>
    <t xml:space="preserve">2 Primijeniti metode za analizu isplativosti ulaganja te osnovne metode za prognoziranje</t>
  </si>
  <si>
    <t xml:space="preserve">3 Primijeniti metode za odlučivanje u uvjetima nesigurnosti i rizika</t>
  </si>
  <si>
    <t xml:space="preserve">4 Primijeniti Bayesov teorem u sklopu metode stablo odluke</t>
  </si>
  <si>
    <t xml:space="preserve">5 Primijeniti analizu osjetljivosti i kritičko razmišljanje</t>
  </si>
  <si>
    <t xml:space="preserve">6 Efikasno raditi u timu na izradi elaborata primjene metode analitički hijerarhijski proces</t>
  </si>
  <si>
    <t xml:space="preserve">7 Razumjeti različite metode za višekriterijsko odlučivanje (ANP, Elektra, Topsis)</t>
  </si>
  <si>
    <t xml:space="preserve">8 Razvijati modele odlučivanja upotrebom tabličnih kalkulatora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</si>
</sst>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d\-mmm"/>
    <numFmt numFmtId="167" formatCode="0.00"/>
    <numFmt numFmtId="168" formatCode="0.00%"/>
  </numFmts>
  <fonts count="10">
    <font>
      <sz val="11"/>
      <color rgb="FF000000"/>
      <name val="Arial Unicode MS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Arial Unicode MS"/>
      <family val="2"/>
      <charset val="238"/>
    </font>
    <font>
      <sz val="12"/>
      <color rgb="FF000000"/>
      <name val="Calibri"/>
      <family val="2"/>
      <charset val="238"/>
    </font>
    <font>
      <b val="true"/>
      <i val="true"/>
      <u val="single"/>
      <sz val="11"/>
      <color rgb="FF000000"/>
      <name val="Arial Unicode MS"/>
      <family val="2"/>
      <charset val="238"/>
    </font>
    <font>
      <b val="true"/>
      <sz val="11"/>
      <color rgb="FF000000"/>
      <name val="Arial Unicode MS"/>
      <family val="2"/>
      <charset val="238"/>
    </font>
    <font>
      <b val="true"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1 1" xfId="20"/>
    <cellStyle name="Heading 3" xfId="21"/>
    <cellStyle name="Normal 2" xfId="22"/>
    <cellStyle name="Result 4" xfId="23"/>
    <cellStyle name="Result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9"/>
  <sheetViews>
    <sheetView showFormulas="false" showGridLines="true" showRowColHeaders="true" showZeros="true" rightToLeft="false" tabSelected="false" showOutlineSymbols="true" defaultGridColor="true" view="normal" topLeftCell="A46" colorId="64" zoomScale="120" zoomScaleNormal="120" zoomScalePageLayoutView="100" workbookViewId="0">
      <selection pane="topLeft" activeCell="G10" activeCellId="0" sqref="G10"/>
    </sheetView>
  </sheetViews>
  <sheetFormatPr defaultColWidth="10.1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Format="false" ht="13.8" hidden="false" customHeight="false" outlineLevel="0" collapsed="false">
      <c r="A2" s="1" t="s">
        <v>9</v>
      </c>
      <c r="B2" s="1" t="n">
        <v>4.17</v>
      </c>
      <c r="C2" s="1" t="n">
        <v>16.025</v>
      </c>
      <c r="D2" s="1" t="n">
        <v>9.15</v>
      </c>
      <c r="E2" s="1" t="n">
        <v>9.31</v>
      </c>
      <c r="F2" s="1" t="n">
        <v>0.5</v>
      </c>
      <c r="G2" s="1" t="n">
        <v>15.04</v>
      </c>
      <c r="H2" s="1" t="n">
        <v>4.32</v>
      </c>
      <c r="I2" s="1" t="n">
        <v>9.475</v>
      </c>
    </row>
    <row r="3" customFormat="false" ht="13.8" hidden="false" customHeight="false" outlineLevel="0" collapsed="false">
      <c r="A3" s="1" t="s">
        <v>10</v>
      </c>
      <c r="B3" s="1" t="n">
        <v>2.67</v>
      </c>
      <c r="C3" s="1" t="n">
        <v>14.745</v>
      </c>
      <c r="D3" s="1" t="n">
        <v>6.455</v>
      </c>
      <c r="E3" s="1" t="n">
        <v>8</v>
      </c>
      <c r="F3" s="1" t="n">
        <v>0.5</v>
      </c>
      <c r="G3" s="1" t="n">
        <v>14.59</v>
      </c>
      <c r="H3" s="1" t="n">
        <v>4.56</v>
      </c>
      <c r="I3" s="1" t="n">
        <v>7.81</v>
      </c>
    </row>
    <row r="4" customFormat="false" ht="13.8" hidden="false" customHeight="false" outlineLevel="0" collapsed="false">
      <c r="A4" s="1" t="s">
        <v>11</v>
      </c>
      <c r="B4" s="1" t="n">
        <v>3.67</v>
      </c>
      <c r="C4" s="1" t="n">
        <v>15.565</v>
      </c>
      <c r="D4" s="1" t="n">
        <v>6.47</v>
      </c>
      <c r="E4" s="1" t="n">
        <v>8.31</v>
      </c>
      <c r="F4" s="1" t="n">
        <v>0.5</v>
      </c>
      <c r="G4" s="1" t="n">
        <v>14.21</v>
      </c>
      <c r="H4" s="1" t="n">
        <v>5</v>
      </c>
      <c r="I4" s="1" t="n">
        <v>9.425</v>
      </c>
    </row>
    <row r="5" customFormat="false" ht="13.8" hidden="false" customHeight="false" outlineLevel="0" collapsed="false">
      <c r="A5" s="1" t="s">
        <v>12</v>
      </c>
      <c r="B5" s="1" t="n">
        <v>3</v>
      </c>
      <c r="C5" s="1" t="n">
        <v>11.765</v>
      </c>
      <c r="D5" s="1" t="n">
        <v>6.095</v>
      </c>
      <c r="E5" s="1" t="n">
        <v>8.81</v>
      </c>
      <c r="F5" s="1" t="n">
        <v>0.5</v>
      </c>
      <c r="G5" s="1" t="n">
        <v>14.3</v>
      </c>
      <c r="H5" s="1" t="n">
        <v>10.08</v>
      </c>
      <c r="I5" s="1" t="n">
        <v>8.66</v>
      </c>
    </row>
    <row r="6" customFormat="false" ht="13.8" hidden="false" customHeight="false" outlineLevel="0" collapsed="false">
      <c r="A6" s="1" t="s">
        <v>13</v>
      </c>
      <c r="B6" s="1" t="n">
        <v>3.67</v>
      </c>
      <c r="C6" s="1" t="n">
        <v>14.01</v>
      </c>
      <c r="D6" s="1" t="n">
        <v>6.615</v>
      </c>
      <c r="E6" s="1" t="n">
        <v>6.5</v>
      </c>
      <c r="F6" s="1" t="n">
        <v>0.5</v>
      </c>
      <c r="G6" s="1" t="n">
        <v>14.21</v>
      </c>
      <c r="H6" s="1" t="n">
        <v>7.25</v>
      </c>
      <c r="I6" s="1" t="n">
        <v>9.835</v>
      </c>
    </row>
    <row r="7" customFormat="false" ht="13.8" hidden="false" customHeight="false" outlineLevel="0" collapsed="false">
      <c r="A7" s="1" t="s">
        <v>14</v>
      </c>
      <c r="B7" s="1" t="n">
        <v>1.67</v>
      </c>
      <c r="C7" s="1" t="n">
        <v>5.88</v>
      </c>
      <c r="D7" s="1" t="n">
        <v>7.515</v>
      </c>
      <c r="E7" s="1" t="n">
        <v>4.5</v>
      </c>
      <c r="F7" s="1" t="n">
        <v>0.5</v>
      </c>
      <c r="G7" s="1" t="n">
        <v>11.59</v>
      </c>
      <c r="H7" s="1" t="n">
        <v>6.92</v>
      </c>
      <c r="I7" s="1" t="n">
        <v>7.225</v>
      </c>
    </row>
    <row r="8" customFormat="false" ht="13.8" hidden="false" customHeight="false" outlineLevel="0" collapsed="false">
      <c r="A8" s="1" t="s">
        <v>15</v>
      </c>
      <c r="B8" s="1" t="n">
        <v>2.67</v>
      </c>
      <c r="C8" s="1" t="n">
        <v>11.845</v>
      </c>
      <c r="D8" s="1" t="n">
        <v>8.225</v>
      </c>
      <c r="E8" s="1" t="n">
        <v>7</v>
      </c>
      <c r="F8" s="1" t="n">
        <v>0.5</v>
      </c>
      <c r="G8" s="1" t="n">
        <v>12.28</v>
      </c>
      <c r="H8" s="1" t="n">
        <v>4.18</v>
      </c>
      <c r="I8" s="1" t="n">
        <v>9.57</v>
      </c>
    </row>
    <row r="9" customFormat="false" ht="13.8" hidden="false" customHeight="false" outlineLevel="0" collapsed="false">
      <c r="A9" s="1" t="s">
        <v>16</v>
      </c>
      <c r="B9" s="1" t="n">
        <v>2</v>
      </c>
      <c r="C9" s="1" t="n">
        <v>13.815</v>
      </c>
      <c r="D9" s="1" t="n">
        <v>6.505</v>
      </c>
      <c r="E9" s="1" t="n">
        <v>9.31</v>
      </c>
      <c r="F9" s="1" t="n">
        <v>0.5</v>
      </c>
      <c r="G9" s="1" t="n">
        <v>15.32</v>
      </c>
      <c r="H9" s="1" t="n">
        <v>9.7</v>
      </c>
      <c r="I9" s="1" t="n">
        <v>10.86</v>
      </c>
    </row>
    <row r="10" customFormat="false" ht="13.8" hidden="false" customHeight="false" outlineLevel="0" collapsed="false">
      <c r="A10" s="1" t="s">
        <v>17</v>
      </c>
      <c r="B10" s="1" t="n">
        <v>3.67</v>
      </c>
      <c r="C10" s="1" t="n">
        <v>12.89</v>
      </c>
      <c r="D10" s="1" t="n">
        <v>8.7</v>
      </c>
      <c r="E10" s="1" t="n">
        <v>7.5</v>
      </c>
      <c r="F10" s="1" t="n">
        <v>0.5</v>
      </c>
      <c r="G10" s="1" t="n">
        <v>15.71</v>
      </c>
      <c r="H10" s="1" t="n">
        <v>7.13</v>
      </c>
      <c r="I10" s="1" t="n">
        <v>8.11</v>
      </c>
    </row>
    <row r="11" customFormat="false" ht="13.8" hidden="false" customHeight="false" outlineLevel="0" collapsed="false">
      <c r="A11" s="1" t="s">
        <v>18</v>
      </c>
      <c r="B11" s="1" t="n">
        <v>2.67</v>
      </c>
      <c r="C11" s="1" t="n">
        <v>13.37</v>
      </c>
      <c r="D11" s="1" t="n">
        <v>8.95</v>
      </c>
      <c r="E11" s="1" t="n">
        <v>7</v>
      </c>
      <c r="F11" s="1" t="n">
        <v>0.5</v>
      </c>
      <c r="G11" s="1" t="n">
        <v>14.43</v>
      </c>
      <c r="H11" s="1" t="n">
        <v>8.92</v>
      </c>
      <c r="I11" s="1" t="n">
        <v>10.68</v>
      </c>
    </row>
    <row r="12" customFormat="false" ht="13.8" hidden="false" customHeight="false" outlineLevel="0" collapsed="false">
      <c r="A12" s="1" t="s">
        <v>19</v>
      </c>
      <c r="B12" s="1" t="n">
        <v>1.67</v>
      </c>
      <c r="C12" s="1" t="n">
        <v>6.59</v>
      </c>
      <c r="D12" s="1" t="n">
        <v>5.89</v>
      </c>
      <c r="E12" s="1" t="n">
        <v>6.5</v>
      </c>
      <c r="F12" s="1" t="n">
        <v>0.5</v>
      </c>
      <c r="G12" s="1" t="n">
        <v>10.36</v>
      </c>
      <c r="H12" s="1" t="n">
        <v>1.32</v>
      </c>
      <c r="I12" s="1" t="n">
        <v>3.45</v>
      </c>
    </row>
    <row r="13" customFormat="false" ht="13.8" hidden="false" customHeight="false" outlineLevel="0" collapsed="false">
      <c r="A13" s="1" t="s">
        <v>20</v>
      </c>
      <c r="B13" s="1" t="n">
        <v>4.5</v>
      </c>
      <c r="C13" s="1" t="n">
        <v>10.86</v>
      </c>
      <c r="D13" s="1" t="n">
        <v>6.87</v>
      </c>
      <c r="E13" s="1" t="n">
        <v>7</v>
      </c>
      <c r="F13" s="1" t="n">
        <v>0.5</v>
      </c>
      <c r="G13" s="1" t="n">
        <v>13.72</v>
      </c>
      <c r="H13" s="1" t="n">
        <v>8.5</v>
      </c>
      <c r="I13" s="1" t="n">
        <v>10.38</v>
      </c>
    </row>
    <row r="14" customFormat="false" ht="13.8" hidden="false" customHeight="false" outlineLevel="0" collapsed="false">
      <c r="A14" s="1" t="s">
        <v>21</v>
      </c>
      <c r="B14" s="1" t="n">
        <v>4.17</v>
      </c>
      <c r="C14" s="1" t="n">
        <v>9.135</v>
      </c>
      <c r="D14" s="1" t="n">
        <v>4.48</v>
      </c>
      <c r="E14" s="1" t="n">
        <v>7</v>
      </c>
      <c r="F14" s="1" t="n">
        <v>0.5</v>
      </c>
      <c r="G14" s="1" t="n">
        <v>13.08</v>
      </c>
      <c r="H14" s="1" t="n">
        <v>8.73</v>
      </c>
      <c r="I14" s="1" t="n">
        <v>9.815</v>
      </c>
    </row>
    <row r="15" customFormat="false" ht="13.8" hidden="false" customHeight="false" outlineLevel="0" collapsed="false">
      <c r="A15" s="1" t="s">
        <v>22</v>
      </c>
      <c r="B15" s="1" t="n">
        <v>1.67</v>
      </c>
      <c r="C15" s="1" t="n">
        <v>12.785</v>
      </c>
      <c r="D15" s="1" t="n">
        <v>8.4</v>
      </c>
      <c r="E15" s="1" t="n">
        <v>8</v>
      </c>
      <c r="F15" s="1" t="n">
        <v>0.5</v>
      </c>
      <c r="G15" s="1" t="n">
        <v>16.16</v>
      </c>
      <c r="H15" s="1" t="n">
        <v>7.85</v>
      </c>
      <c r="I15" s="1" t="n">
        <v>10.655</v>
      </c>
    </row>
    <row r="16" customFormat="false" ht="13.8" hidden="false" customHeight="false" outlineLevel="0" collapsed="false">
      <c r="A16" s="1" t="s">
        <v>23</v>
      </c>
      <c r="B16" s="1" t="n">
        <v>2.67</v>
      </c>
      <c r="C16" s="1" t="n">
        <v>11.68</v>
      </c>
      <c r="D16" s="1" t="n">
        <v>7.085</v>
      </c>
      <c r="E16" s="1" t="n">
        <v>9</v>
      </c>
      <c r="F16" s="1" t="n">
        <v>2.04</v>
      </c>
      <c r="G16" s="1" t="n">
        <v>13.55</v>
      </c>
      <c r="H16" s="1" t="n">
        <v>5.15</v>
      </c>
      <c r="I16" s="1" t="n">
        <v>10.645</v>
      </c>
    </row>
    <row r="17" customFormat="false" ht="13.8" hidden="false" customHeight="false" outlineLevel="0" collapsed="false">
      <c r="A17" s="1" t="s">
        <v>24</v>
      </c>
      <c r="B17" s="1" t="n">
        <v>2.67</v>
      </c>
      <c r="C17" s="1" t="n">
        <v>13.22</v>
      </c>
      <c r="D17" s="1" t="n">
        <v>7.99</v>
      </c>
      <c r="E17" s="1" t="n">
        <v>5.5</v>
      </c>
      <c r="F17" s="1" t="n">
        <v>0.5</v>
      </c>
      <c r="G17" s="1" t="n">
        <v>14.28</v>
      </c>
      <c r="H17" s="1" t="n">
        <v>3.25</v>
      </c>
      <c r="I17" s="1" t="n">
        <v>9.97</v>
      </c>
    </row>
    <row r="18" customFormat="false" ht="13.8" hidden="false" customHeight="false" outlineLevel="0" collapsed="false">
      <c r="A18" s="1" t="s">
        <v>25</v>
      </c>
      <c r="B18" s="1" t="n">
        <v>3.5</v>
      </c>
      <c r="C18" s="1" t="n">
        <v>17.295</v>
      </c>
      <c r="D18" s="1" t="n">
        <v>9.005</v>
      </c>
      <c r="E18" s="1" t="n">
        <v>7</v>
      </c>
      <c r="F18" s="1" t="n">
        <v>2.5</v>
      </c>
      <c r="G18" s="1" t="n">
        <v>15.83</v>
      </c>
      <c r="H18" s="1" t="n">
        <v>10.67</v>
      </c>
      <c r="I18" s="1" t="n">
        <v>11.42</v>
      </c>
    </row>
    <row r="19" customFormat="false" ht="13.8" hidden="false" customHeight="false" outlineLevel="0" collapsed="false">
      <c r="A19" s="1" t="s">
        <v>26</v>
      </c>
      <c r="B19" s="1" t="n">
        <v>3.67</v>
      </c>
      <c r="C19" s="1" t="n">
        <v>9.735</v>
      </c>
      <c r="D19" s="1" t="n">
        <v>4.955</v>
      </c>
      <c r="E19" s="1" t="n">
        <v>9.31</v>
      </c>
      <c r="F19" s="1" t="n">
        <v>0.5</v>
      </c>
      <c r="G19" s="1" t="n">
        <v>16.07</v>
      </c>
      <c r="H19" s="1" t="n">
        <v>8.28</v>
      </c>
      <c r="I19" s="1" t="n">
        <v>9.36</v>
      </c>
    </row>
    <row r="20" customFormat="false" ht="13.8" hidden="false" customHeight="false" outlineLevel="0" collapsed="false">
      <c r="A20" s="1" t="s">
        <v>27</v>
      </c>
      <c r="B20" s="1" t="n">
        <v>2.83</v>
      </c>
      <c r="C20" s="1" t="n">
        <v>13.37</v>
      </c>
      <c r="D20" s="1" t="n">
        <v>9.04</v>
      </c>
      <c r="E20" s="1" t="n">
        <v>9.31</v>
      </c>
      <c r="F20" s="1" t="n">
        <v>0.5</v>
      </c>
      <c r="G20" s="1" t="n">
        <v>15.37</v>
      </c>
      <c r="H20" s="1" t="n">
        <v>11.5</v>
      </c>
      <c r="I20" s="1" t="n">
        <v>11.49</v>
      </c>
    </row>
    <row r="21" customFormat="false" ht="13.8" hidden="false" customHeight="false" outlineLevel="0" collapsed="false">
      <c r="A21" s="1" t="s">
        <v>28</v>
      </c>
      <c r="B21" s="1" t="n">
        <v>2.33</v>
      </c>
      <c r="C21" s="1" t="n">
        <v>13.23</v>
      </c>
      <c r="D21" s="1" t="n">
        <v>7.205</v>
      </c>
      <c r="E21" s="1" t="n">
        <v>10.31</v>
      </c>
      <c r="F21" s="1" t="n">
        <v>0.5</v>
      </c>
      <c r="G21" s="1" t="n">
        <v>12.92</v>
      </c>
      <c r="H21" s="1" t="n">
        <v>3.5</v>
      </c>
      <c r="I21" s="1" t="n">
        <v>9.585</v>
      </c>
    </row>
    <row r="22" customFormat="false" ht="13.8" hidden="false" customHeight="false" outlineLevel="0" collapsed="false">
      <c r="A22" s="1" t="s">
        <v>29</v>
      </c>
      <c r="B22" s="1" t="n">
        <v>3.33</v>
      </c>
      <c r="C22" s="1" t="n">
        <v>9.47</v>
      </c>
      <c r="D22" s="1" t="n">
        <v>5.09</v>
      </c>
      <c r="E22" s="1" t="n">
        <v>4</v>
      </c>
      <c r="F22" s="1" t="n">
        <v>0.5</v>
      </c>
      <c r="G22" s="1" t="n">
        <v>15.07</v>
      </c>
      <c r="H22" s="1" t="n">
        <v>8.48</v>
      </c>
      <c r="I22" s="1" t="n">
        <v>8.88</v>
      </c>
    </row>
    <row r="23" customFormat="false" ht="13.8" hidden="false" customHeight="false" outlineLevel="0" collapsed="false">
      <c r="A23" s="1" t="s">
        <v>30</v>
      </c>
      <c r="B23" s="1" t="n">
        <v>3.67</v>
      </c>
      <c r="C23" s="1" t="n">
        <v>10.395</v>
      </c>
      <c r="D23" s="1" t="n">
        <v>4.25</v>
      </c>
      <c r="E23" s="1" t="n">
        <v>4.5</v>
      </c>
      <c r="F23" s="1" t="n">
        <v>0.5</v>
      </c>
      <c r="G23" s="1" t="n">
        <v>14.71</v>
      </c>
      <c r="H23" s="1" t="n">
        <v>8.35</v>
      </c>
      <c r="I23" s="1" t="n">
        <v>10.205</v>
      </c>
    </row>
    <row r="24" customFormat="false" ht="13.8" hidden="false" customHeight="false" outlineLevel="0" collapsed="false">
      <c r="A24" s="1" t="s">
        <v>31</v>
      </c>
      <c r="B24" s="1" t="n">
        <v>2.83</v>
      </c>
      <c r="C24" s="1" t="n">
        <v>14.59</v>
      </c>
      <c r="D24" s="1" t="n">
        <v>7.11</v>
      </c>
      <c r="E24" s="1" t="n">
        <v>7</v>
      </c>
      <c r="F24" s="1" t="n">
        <v>0.5</v>
      </c>
      <c r="G24" s="1" t="n">
        <v>15.16</v>
      </c>
      <c r="H24" s="1" t="n">
        <v>7.75</v>
      </c>
      <c r="I24" s="1" t="n">
        <v>8.97</v>
      </c>
    </row>
    <row r="25" customFormat="false" ht="13.8" hidden="false" customHeight="false" outlineLevel="0" collapsed="false">
      <c r="A25" s="1" t="s">
        <v>32</v>
      </c>
      <c r="B25" s="1" t="n">
        <v>2.67</v>
      </c>
      <c r="C25" s="1" t="n">
        <v>16.57</v>
      </c>
      <c r="D25" s="1" t="n">
        <v>9.48</v>
      </c>
      <c r="E25" s="1" t="n">
        <v>11.31</v>
      </c>
      <c r="F25" s="1" t="n">
        <v>0.5</v>
      </c>
      <c r="G25" s="1" t="n">
        <v>13.92</v>
      </c>
      <c r="H25" s="1" t="n">
        <v>8.32</v>
      </c>
      <c r="I25" s="1" t="n">
        <v>10.33</v>
      </c>
    </row>
    <row r="26" customFormat="false" ht="13.8" hidden="false" customHeight="false" outlineLevel="0" collapsed="false">
      <c r="A26" s="1" t="s">
        <v>33</v>
      </c>
      <c r="B26" s="1" t="n">
        <v>3.67</v>
      </c>
      <c r="C26" s="1" t="n">
        <v>15.365</v>
      </c>
      <c r="D26" s="1" t="n">
        <v>5.535</v>
      </c>
      <c r="E26" s="1" t="n">
        <v>10.31</v>
      </c>
      <c r="F26" s="1" t="n">
        <v>0.5</v>
      </c>
      <c r="G26" s="1" t="n">
        <v>14.67</v>
      </c>
      <c r="H26" s="1" t="n">
        <v>6.27</v>
      </c>
      <c r="I26" s="1" t="n">
        <v>8.86</v>
      </c>
    </row>
    <row r="27" customFormat="false" ht="13.8" hidden="false" customHeight="false" outlineLevel="0" collapsed="false">
      <c r="A27" s="1" t="s">
        <v>34</v>
      </c>
      <c r="B27" s="1" t="n">
        <v>3</v>
      </c>
      <c r="C27" s="1" t="n">
        <v>7.395</v>
      </c>
      <c r="D27" s="1" t="n">
        <v>5.53</v>
      </c>
      <c r="E27" s="1" t="n">
        <v>3.5</v>
      </c>
      <c r="F27" s="1" t="n">
        <v>0</v>
      </c>
      <c r="G27" s="1" t="n">
        <v>13.41</v>
      </c>
      <c r="H27" s="1" t="n">
        <v>0</v>
      </c>
      <c r="I27" s="1" t="n">
        <v>5.205</v>
      </c>
    </row>
    <row r="28" customFormat="false" ht="13.8" hidden="false" customHeight="false" outlineLevel="0" collapsed="false">
      <c r="A28" s="1" t="s">
        <v>35</v>
      </c>
      <c r="B28" s="1" t="n">
        <v>4</v>
      </c>
      <c r="C28" s="1" t="n">
        <v>16.68</v>
      </c>
      <c r="D28" s="1" t="n">
        <v>9.18</v>
      </c>
      <c r="E28" s="1" t="n">
        <v>9.81</v>
      </c>
      <c r="F28" s="1" t="n">
        <v>0.5</v>
      </c>
      <c r="G28" s="1" t="n">
        <v>13.94</v>
      </c>
      <c r="H28" s="1" t="n">
        <v>8.8</v>
      </c>
      <c r="I28" s="1" t="n">
        <v>10.29</v>
      </c>
    </row>
    <row r="29" customFormat="false" ht="13.8" hidden="false" customHeight="false" outlineLevel="0" collapsed="false">
      <c r="A29" s="1" t="s">
        <v>36</v>
      </c>
      <c r="B29" s="1" t="n">
        <v>1</v>
      </c>
      <c r="C29" s="1" t="n">
        <v>6.68</v>
      </c>
      <c r="D29" s="1" t="n">
        <v>4.77</v>
      </c>
      <c r="E29" s="1" t="n">
        <v>4</v>
      </c>
      <c r="F29" s="1" t="n">
        <v>0</v>
      </c>
      <c r="G29" s="1" t="n">
        <v>6</v>
      </c>
      <c r="H29" s="1" t="n">
        <v>0</v>
      </c>
      <c r="I29" s="1" t="n">
        <v>6.63</v>
      </c>
    </row>
    <row r="30" customFormat="false" ht="13.8" hidden="false" customHeight="false" outlineLevel="0" collapsed="false">
      <c r="A30" s="1" t="s">
        <v>37</v>
      </c>
      <c r="B30" s="1" t="n">
        <v>2.83</v>
      </c>
      <c r="C30" s="1" t="n">
        <v>12.2</v>
      </c>
      <c r="D30" s="1" t="n">
        <v>7.7</v>
      </c>
      <c r="E30" s="1" t="n">
        <v>10.31</v>
      </c>
      <c r="F30" s="1" t="n">
        <v>0.5</v>
      </c>
      <c r="G30" s="1" t="n">
        <v>16.3</v>
      </c>
      <c r="H30" s="1" t="n">
        <v>12</v>
      </c>
      <c r="I30" s="1" t="n">
        <v>11.44</v>
      </c>
    </row>
    <row r="31" customFormat="false" ht="13.8" hidden="false" customHeight="false" outlineLevel="0" collapsed="false">
      <c r="A31" s="1" t="s">
        <v>38</v>
      </c>
      <c r="B31" s="1" t="n">
        <v>4.67</v>
      </c>
      <c r="C31" s="1" t="n">
        <v>14.52</v>
      </c>
      <c r="D31" s="1" t="n">
        <v>8.41</v>
      </c>
      <c r="E31" s="1" t="n">
        <v>8.31</v>
      </c>
      <c r="F31" s="1" t="n">
        <v>0.5</v>
      </c>
      <c r="G31" s="1" t="n">
        <v>15.89</v>
      </c>
      <c r="H31" s="1" t="n">
        <v>9.56</v>
      </c>
      <c r="I31" s="1" t="n">
        <v>10.37</v>
      </c>
    </row>
    <row r="32" customFormat="false" ht="13.8" hidden="false" customHeight="false" outlineLevel="0" collapsed="false">
      <c r="A32" s="1" t="s">
        <v>39</v>
      </c>
      <c r="B32" s="1" t="n">
        <v>3.67</v>
      </c>
      <c r="C32" s="1" t="n">
        <v>12.56</v>
      </c>
      <c r="D32" s="1" t="n">
        <v>6.77</v>
      </c>
      <c r="E32" s="1" t="n">
        <v>8</v>
      </c>
      <c r="F32" s="1" t="n">
        <v>0.5</v>
      </c>
      <c r="G32" s="1" t="n">
        <v>14.55</v>
      </c>
      <c r="H32" s="1" t="n">
        <v>8.02</v>
      </c>
      <c r="I32" s="1" t="n">
        <v>9.28</v>
      </c>
    </row>
    <row r="33" customFormat="false" ht="13.8" hidden="false" customHeight="false" outlineLevel="0" collapsed="false">
      <c r="A33" s="1" t="s">
        <v>40</v>
      </c>
      <c r="B33" s="1" t="n">
        <v>1</v>
      </c>
      <c r="C33" s="1" t="n">
        <v>14.905</v>
      </c>
      <c r="D33" s="1" t="n">
        <v>8.95</v>
      </c>
      <c r="E33" s="1" t="n">
        <v>7.5</v>
      </c>
      <c r="F33" s="1" t="n">
        <v>0.5</v>
      </c>
      <c r="G33" s="1" t="n">
        <v>10.39</v>
      </c>
      <c r="H33" s="1" t="n">
        <v>8.18</v>
      </c>
      <c r="I33" s="1" t="n">
        <v>10.135</v>
      </c>
    </row>
    <row r="34" customFormat="false" ht="13.8" hidden="false" customHeight="false" outlineLevel="0" collapsed="false">
      <c r="A34" s="1" t="s">
        <v>41</v>
      </c>
      <c r="B34" s="1" t="n">
        <v>4.67</v>
      </c>
      <c r="C34" s="1" t="n">
        <v>16.945</v>
      </c>
      <c r="D34" s="1" t="n">
        <v>7.655</v>
      </c>
      <c r="E34" s="1" t="n">
        <v>8</v>
      </c>
      <c r="F34" s="1" t="n">
        <v>0.5</v>
      </c>
      <c r="G34" s="1" t="n">
        <v>18.26</v>
      </c>
      <c r="H34" s="1" t="n">
        <v>8.92</v>
      </c>
      <c r="I34" s="1" t="n">
        <v>10.94</v>
      </c>
    </row>
    <row r="35" customFormat="false" ht="13.8" hidden="false" customHeight="false" outlineLevel="0" collapsed="false">
      <c r="A35" s="1" t="s">
        <v>42</v>
      </c>
      <c r="B35" s="1" t="n">
        <v>3</v>
      </c>
      <c r="C35" s="1" t="n">
        <v>10.605</v>
      </c>
      <c r="D35" s="1" t="n">
        <v>5.01</v>
      </c>
      <c r="E35" s="1" t="n">
        <v>6</v>
      </c>
      <c r="F35" s="1" t="n">
        <v>0.33</v>
      </c>
      <c r="G35" s="1" t="n">
        <v>13.5</v>
      </c>
      <c r="H35" s="1" t="n">
        <v>4.43</v>
      </c>
      <c r="I35" s="1" t="n">
        <v>7.635</v>
      </c>
    </row>
    <row r="36" customFormat="false" ht="13.8" hidden="false" customHeight="false" outlineLevel="0" collapsed="false">
      <c r="A36" s="1" t="s">
        <v>43</v>
      </c>
      <c r="B36" s="1" t="n">
        <v>2.67</v>
      </c>
      <c r="C36" s="1" t="n">
        <v>14.79</v>
      </c>
      <c r="D36" s="1" t="n">
        <v>5.42</v>
      </c>
      <c r="E36" s="1" t="n">
        <v>5.31</v>
      </c>
      <c r="F36" s="1" t="n">
        <v>0.5</v>
      </c>
      <c r="G36" s="1" t="n">
        <v>12.18</v>
      </c>
      <c r="H36" s="1" t="n">
        <v>8.75</v>
      </c>
      <c r="I36" s="1" t="n">
        <v>10.91</v>
      </c>
    </row>
    <row r="37" customFormat="false" ht="13.8" hidden="false" customHeight="false" outlineLevel="0" collapsed="false">
      <c r="A37" s="1" t="s">
        <v>44</v>
      </c>
      <c r="B37" s="1" t="n">
        <v>3.67</v>
      </c>
      <c r="C37" s="1" t="n">
        <v>16.305</v>
      </c>
      <c r="D37" s="1" t="n">
        <v>6.81</v>
      </c>
      <c r="E37" s="1" t="n">
        <v>10.31</v>
      </c>
      <c r="F37" s="1" t="n">
        <v>0.5</v>
      </c>
      <c r="G37" s="1" t="n">
        <v>15.21</v>
      </c>
      <c r="H37" s="1" t="n">
        <v>8.42</v>
      </c>
      <c r="I37" s="1" t="n">
        <v>10.445</v>
      </c>
    </row>
    <row r="38" customFormat="false" ht="13.8" hidden="false" customHeight="false" outlineLevel="0" collapsed="false">
      <c r="A38" s="1" t="s">
        <v>45</v>
      </c>
      <c r="B38" s="1" t="n">
        <v>1</v>
      </c>
      <c r="C38" s="1" t="n">
        <v>12.73</v>
      </c>
      <c r="D38" s="1" t="n">
        <v>5.68</v>
      </c>
      <c r="E38" s="1" t="n">
        <v>7.5</v>
      </c>
      <c r="F38" s="1" t="n">
        <v>0.5</v>
      </c>
      <c r="G38" s="1" t="n">
        <v>15.66</v>
      </c>
      <c r="H38" s="1" t="n">
        <v>8.65</v>
      </c>
      <c r="I38" s="1" t="n">
        <v>10.09</v>
      </c>
    </row>
    <row r="39" customFormat="false" ht="13.8" hidden="false" customHeight="false" outlineLevel="0" collapsed="false">
      <c r="A39" s="1" t="s">
        <v>46</v>
      </c>
      <c r="B39" s="1" t="n">
        <v>3.17</v>
      </c>
      <c r="C39" s="1" t="n">
        <v>11.705</v>
      </c>
      <c r="D39" s="1" t="n">
        <v>4.365</v>
      </c>
      <c r="E39" s="1" t="n">
        <v>5.5</v>
      </c>
      <c r="F39" s="1" t="n">
        <v>0.5</v>
      </c>
      <c r="G39" s="1" t="n">
        <v>14.04</v>
      </c>
      <c r="H39" s="1" t="n">
        <v>8.17</v>
      </c>
      <c r="I39" s="1" t="n">
        <v>8.8</v>
      </c>
    </row>
    <row r="40" customFormat="false" ht="13.8" hidden="false" customHeight="false" outlineLevel="0" collapsed="false">
      <c r="A40" s="1" t="s">
        <v>47</v>
      </c>
      <c r="B40" s="1" t="n">
        <v>2.5</v>
      </c>
      <c r="C40" s="1" t="n">
        <v>15.75</v>
      </c>
      <c r="D40" s="1" t="n">
        <v>7.71</v>
      </c>
      <c r="E40" s="1" t="n">
        <v>8.81</v>
      </c>
      <c r="F40" s="1" t="n">
        <v>0.5</v>
      </c>
      <c r="G40" s="1" t="n">
        <v>15.34</v>
      </c>
      <c r="H40" s="1" t="n">
        <v>9.55</v>
      </c>
      <c r="I40" s="1" t="n">
        <v>10.94</v>
      </c>
    </row>
    <row r="41" customFormat="false" ht="13.8" hidden="false" customHeight="false" outlineLevel="0" collapsed="false">
      <c r="A41" s="1" t="s">
        <v>48</v>
      </c>
      <c r="B41" s="1" t="n">
        <v>3.17</v>
      </c>
      <c r="C41" s="1" t="n">
        <v>8.845</v>
      </c>
      <c r="D41" s="1" t="n">
        <v>6.28</v>
      </c>
      <c r="E41" s="1" t="n">
        <v>6.5</v>
      </c>
      <c r="F41" s="1" t="n">
        <v>0.5</v>
      </c>
      <c r="G41" s="1" t="n">
        <v>14.79</v>
      </c>
      <c r="H41" s="1" t="n">
        <v>7.9</v>
      </c>
      <c r="I41" s="1" t="n">
        <v>10.915</v>
      </c>
    </row>
    <row r="42" customFormat="false" ht="13.8" hidden="false" customHeight="false" outlineLevel="0" collapsed="false">
      <c r="A42" s="1" t="s">
        <v>49</v>
      </c>
      <c r="B42" s="1" t="n">
        <v>1</v>
      </c>
      <c r="C42" s="1" t="n">
        <v>8.025</v>
      </c>
      <c r="D42" s="1" t="n">
        <v>7</v>
      </c>
      <c r="E42" s="1" t="n">
        <v>6.5</v>
      </c>
      <c r="F42" s="1" t="n">
        <v>0</v>
      </c>
      <c r="G42" s="1" t="n">
        <v>8</v>
      </c>
      <c r="H42" s="1" t="n">
        <v>0</v>
      </c>
      <c r="I42" s="1" t="n">
        <v>7.135</v>
      </c>
    </row>
    <row r="43" customFormat="false" ht="13.8" hidden="false" customHeight="false" outlineLevel="0" collapsed="false">
      <c r="A43" s="1" t="s">
        <v>50</v>
      </c>
      <c r="B43" s="1" t="n">
        <v>2.67</v>
      </c>
      <c r="C43" s="1" t="n">
        <v>16.995</v>
      </c>
      <c r="D43" s="1" t="n">
        <v>6.175</v>
      </c>
      <c r="E43" s="1" t="n">
        <v>9.81</v>
      </c>
      <c r="F43" s="1" t="n">
        <v>0.5</v>
      </c>
      <c r="G43" s="1" t="n">
        <v>13.01</v>
      </c>
      <c r="H43" s="1" t="n">
        <v>7.64</v>
      </c>
      <c r="I43" s="1" t="n">
        <v>9.08</v>
      </c>
    </row>
    <row r="44" customFormat="false" ht="13.8" hidden="false" customHeight="false" outlineLevel="0" collapsed="false">
      <c r="A44" s="1" t="s">
        <v>51</v>
      </c>
      <c r="B44" s="1" t="n">
        <v>3.17</v>
      </c>
      <c r="C44" s="1" t="n">
        <v>11.215</v>
      </c>
      <c r="D44" s="1" t="n">
        <v>5.18</v>
      </c>
      <c r="E44" s="1" t="n">
        <v>6.5</v>
      </c>
      <c r="F44" s="1" t="n">
        <v>0.5</v>
      </c>
      <c r="G44" s="1" t="n">
        <v>14.65</v>
      </c>
      <c r="H44" s="1" t="n">
        <v>8.75</v>
      </c>
      <c r="I44" s="1" t="n">
        <v>10.655</v>
      </c>
    </row>
    <row r="45" customFormat="false" ht="13.8" hidden="false" customHeight="false" outlineLevel="0" collapsed="false">
      <c r="A45" s="1" t="s">
        <v>52</v>
      </c>
      <c r="B45" s="1" t="n">
        <v>2.5</v>
      </c>
      <c r="C45" s="1" t="n">
        <v>14.08</v>
      </c>
      <c r="D45" s="1" t="n">
        <v>8.245</v>
      </c>
      <c r="E45" s="1" t="n">
        <v>8</v>
      </c>
      <c r="F45" s="1" t="n">
        <v>0.5</v>
      </c>
      <c r="G45" s="1" t="n">
        <v>13.52</v>
      </c>
      <c r="H45" s="1" t="n">
        <v>8.75</v>
      </c>
      <c r="I45" s="1" t="n">
        <v>10.585</v>
      </c>
    </row>
    <row r="46" customFormat="false" ht="13.8" hidden="false" customHeight="false" outlineLevel="0" collapsed="false">
      <c r="A46" s="1" t="s">
        <v>53</v>
      </c>
      <c r="B46" s="1" t="n">
        <v>3.5</v>
      </c>
      <c r="C46" s="1" t="n">
        <v>12.86</v>
      </c>
      <c r="D46" s="1" t="n">
        <v>7.385</v>
      </c>
      <c r="E46" s="1" t="n">
        <v>8</v>
      </c>
      <c r="F46" s="1" t="n">
        <v>0.5</v>
      </c>
      <c r="G46" s="1" t="n">
        <v>14.45</v>
      </c>
      <c r="H46" s="1" t="n">
        <v>10</v>
      </c>
      <c r="I46" s="1" t="n">
        <v>10.925</v>
      </c>
    </row>
    <row r="47" customFormat="false" ht="13.8" hidden="false" customHeight="false" outlineLevel="0" collapsed="false">
      <c r="A47" s="1" t="s">
        <v>54</v>
      </c>
      <c r="B47" s="1" t="n">
        <v>2.17</v>
      </c>
      <c r="C47" s="1" t="n">
        <v>13.95</v>
      </c>
      <c r="D47" s="1" t="n">
        <v>8.36</v>
      </c>
      <c r="E47" s="1" t="n">
        <v>3</v>
      </c>
      <c r="F47" s="1" t="n">
        <v>0.5</v>
      </c>
      <c r="G47" s="1" t="n">
        <v>13.9</v>
      </c>
      <c r="H47" s="1" t="n">
        <v>3</v>
      </c>
      <c r="I47" s="1" t="n">
        <v>8.18</v>
      </c>
    </row>
    <row r="48" customFormat="false" ht="13.8" hidden="false" customHeight="false" outlineLevel="0" collapsed="false">
      <c r="A48" s="1" t="s">
        <v>55</v>
      </c>
      <c r="B48" s="1" t="n">
        <v>3.33</v>
      </c>
      <c r="C48" s="1" t="n">
        <v>12.16</v>
      </c>
      <c r="D48" s="1" t="n">
        <v>6.24</v>
      </c>
      <c r="E48" s="1" t="n">
        <v>7.5</v>
      </c>
      <c r="F48" s="1" t="n">
        <v>0.5</v>
      </c>
      <c r="G48" s="1" t="n">
        <v>15.01</v>
      </c>
      <c r="H48" s="1" t="n">
        <v>8.35</v>
      </c>
      <c r="I48" s="1" t="n">
        <v>11.11</v>
      </c>
    </row>
    <row r="49" customFormat="false" ht="13.8" hidden="false" customHeight="false" outlineLevel="0" collapsed="false">
      <c r="A49" s="1" t="s">
        <v>56</v>
      </c>
      <c r="B49" s="1" t="n">
        <v>2.33</v>
      </c>
      <c r="C49" s="1" t="n">
        <v>12.215</v>
      </c>
      <c r="D49" s="1" t="n">
        <v>6.03</v>
      </c>
      <c r="E49" s="1" t="n">
        <v>6.5</v>
      </c>
      <c r="F49" s="1" t="n">
        <v>0.5</v>
      </c>
      <c r="G49" s="1" t="n">
        <v>12.16</v>
      </c>
      <c r="H49" s="1" t="n">
        <v>5</v>
      </c>
      <c r="I49" s="1" t="n">
        <v>9.585</v>
      </c>
    </row>
    <row r="50" customFormat="false" ht="13.8" hidden="false" customHeight="false" outlineLevel="0" collapsed="false">
      <c r="A50" s="1" t="s">
        <v>57</v>
      </c>
      <c r="B50" s="1" t="n">
        <v>4.17</v>
      </c>
      <c r="C50" s="1" t="n">
        <v>16.625</v>
      </c>
      <c r="D50" s="1" t="n">
        <v>8.03</v>
      </c>
      <c r="E50" s="1" t="n">
        <v>7.31</v>
      </c>
      <c r="F50" s="1" t="n">
        <v>0.5</v>
      </c>
      <c r="G50" s="1" t="n">
        <v>15.57</v>
      </c>
      <c r="H50" s="1" t="n">
        <v>10.04</v>
      </c>
      <c r="I50" s="1" t="n">
        <v>10.645</v>
      </c>
    </row>
    <row r="51" customFormat="false" ht="13.8" hidden="false" customHeight="false" outlineLevel="0" collapsed="false">
      <c r="A51" s="1" t="s">
        <v>58</v>
      </c>
      <c r="B51" s="1" t="n">
        <v>3.83</v>
      </c>
      <c r="C51" s="1" t="n">
        <v>17.16</v>
      </c>
      <c r="D51" s="1" t="n">
        <v>6.655</v>
      </c>
      <c r="E51" s="1" t="n">
        <v>9.81</v>
      </c>
      <c r="F51" s="1" t="n">
        <v>0.5</v>
      </c>
      <c r="G51" s="1" t="n">
        <v>15.14</v>
      </c>
      <c r="H51" s="1" t="n">
        <v>9.8</v>
      </c>
      <c r="I51" s="1" t="n">
        <v>10.965</v>
      </c>
    </row>
    <row r="52" customFormat="false" ht="13.8" hidden="false" customHeight="false" outlineLevel="0" collapsed="false">
      <c r="A52" s="1" t="s">
        <v>59</v>
      </c>
      <c r="B52" s="1" t="n">
        <v>1.67</v>
      </c>
      <c r="C52" s="1" t="n">
        <v>12.185</v>
      </c>
      <c r="D52" s="1" t="n">
        <v>7.875</v>
      </c>
      <c r="E52" s="1" t="n">
        <v>7.5</v>
      </c>
      <c r="F52" s="1" t="n">
        <v>0.5</v>
      </c>
      <c r="G52" s="1" t="n">
        <v>16.42</v>
      </c>
      <c r="H52" s="1" t="n">
        <v>9.25</v>
      </c>
      <c r="I52" s="1" t="n">
        <v>9.53</v>
      </c>
    </row>
    <row r="53" customFormat="false" ht="13.8" hidden="false" customHeight="false" outlineLevel="0" collapsed="false">
      <c r="A53" s="1" t="s">
        <v>60</v>
      </c>
      <c r="B53" s="1" t="n">
        <v>1.67</v>
      </c>
      <c r="C53" s="1" t="n">
        <v>10.275</v>
      </c>
      <c r="D53" s="1" t="n">
        <v>6.61</v>
      </c>
      <c r="E53" s="1" t="n">
        <v>3</v>
      </c>
      <c r="F53" s="1" t="n">
        <v>0.5</v>
      </c>
      <c r="G53" s="1" t="n">
        <v>8.44</v>
      </c>
      <c r="H53" s="1" t="n">
        <v>0.33</v>
      </c>
      <c r="I53" s="1" t="n">
        <v>7.095</v>
      </c>
    </row>
    <row r="54" customFormat="false" ht="13.8" hidden="false" customHeight="false" outlineLevel="0" collapsed="false">
      <c r="A54" s="1" t="s">
        <v>61</v>
      </c>
      <c r="B54" s="1" t="n">
        <v>1.83</v>
      </c>
      <c r="C54" s="1" t="n">
        <v>12.92</v>
      </c>
      <c r="D54" s="1" t="n">
        <v>8.015</v>
      </c>
      <c r="E54" s="1" t="n">
        <v>6.5</v>
      </c>
      <c r="F54" s="1" t="n">
        <v>0.5</v>
      </c>
      <c r="G54" s="1" t="n">
        <v>13.7</v>
      </c>
      <c r="H54" s="1" t="n">
        <v>3.75</v>
      </c>
      <c r="I54" s="1" t="n">
        <v>9.405</v>
      </c>
    </row>
    <row r="55" customFormat="false" ht="13.8" hidden="false" customHeight="false" outlineLevel="0" collapsed="false">
      <c r="A55" s="1" t="s">
        <v>62</v>
      </c>
      <c r="B55" s="1" t="n">
        <v>0</v>
      </c>
      <c r="C55" s="1" t="n">
        <v>3.775</v>
      </c>
      <c r="D55" s="1" t="n">
        <v>3.31</v>
      </c>
      <c r="E55" s="1" t="n">
        <v>2.5</v>
      </c>
      <c r="F55" s="1" t="n">
        <v>0</v>
      </c>
      <c r="G55" s="1" t="n">
        <v>0</v>
      </c>
      <c r="H55" s="1" t="n">
        <v>0</v>
      </c>
      <c r="I55" s="1" t="n">
        <v>4.895</v>
      </c>
    </row>
    <row r="56" customFormat="false" ht="13.8" hidden="false" customHeight="false" outlineLevel="0" collapsed="false">
      <c r="A56" s="1" t="s">
        <v>63</v>
      </c>
      <c r="B56" s="1" t="n">
        <v>2.67</v>
      </c>
      <c r="C56" s="1" t="n">
        <v>13.845</v>
      </c>
      <c r="D56" s="1" t="n">
        <v>7.01</v>
      </c>
      <c r="E56" s="1" t="n">
        <v>4</v>
      </c>
      <c r="F56" s="1" t="n">
        <v>0.5</v>
      </c>
      <c r="G56" s="1" t="n">
        <v>12.53</v>
      </c>
      <c r="H56" s="1" t="n">
        <v>4.5</v>
      </c>
      <c r="I56" s="1" t="n">
        <v>10.355</v>
      </c>
    </row>
    <row r="57" customFormat="false" ht="13.8" hidden="false" customHeight="false" outlineLevel="0" collapsed="false">
      <c r="A57" s="1" t="s">
        <v>64</v>
      </c>
      <c r="B57" s="1" t="n">
        <v>2.33</v>
      </c>
      <c r="C57" s="1" t="n">
        <v>13.155</v>
      </c>
      <c r="D57" s="1" t="n">
        <v>9.63</v>
      </c>
      <c r="E57" s="1" t="n">
        <v>9.31</v>
      </c>
      <c r="F57" s="1" t="n">
        <v>2.5</v>
      </c>
      <c r="G57" s="1" t="n">
        <v>14.67</v>
      </c>
      <c r="H57" s="1" t="n">
        <v>9.46</v>
      </c>
      <c r="I57" s="1" t="n">
        <v>10.825</v>
      </c>
    </row>
    <row r="58" customFormat="false" ht="13.8" hidden="false" customHeight="false" outlineLevel="0" collapsed="false">
      <c r="A58" s="1" t="s">
        <v>65</v>
      </c>
      <c r="B58" s="1" t="n">
        <v>2.67</v>
      </c>
      <c r="C58" s="1" t="n">
        <v>15.33</v>
      </c>
      <c r="D58" s="1" t="n">
        <v>6.74</v>
      </c>
      <c r="E58" s="1" t="n">
        <v>4</v>
      </c>
      <c r="F58" s="1" t="n">
        <v>0.5</v>
      </c>
      <c r="G58" s="1" t="n">
        <v>11.92</v>
      </c>
      <c r="H58" s="1" t="n">
        <v>8.65</v>
      </c>
      <c r="I58" s="1" t="n">
        <v>10.62</v>
      </c>
    </row>
    <row r="59" customFormat="false" ht="13.8" hidden="false" customHeight="false" outlineLevel="0" collapsed="false">
      <c r="A59" s="1" t="s">
        <v>66</v>
      </c>
      <c r="B59" s="1" t="n">
        <v>3</v>
      </c>
      <c r="C59" s="1" t="n">
        <v>10.73</v>
      </c>
      <c r="D59" s="1" t="n">
        <v>6.09</v>
      </c>
      <c r="E59" s="1" t="n">
        <v>3.5</v>
      </c>
      <c r="F59" s="1" t="n">
        <v>0.5</v>
      </c>
      <c r="G59" s="1" t="n">
        <v>12.64</v>
      </c>
      <c r="H59" s="1" t="n">
        <v>8.09</v>
      </c>
      <c r="I59" s="1" t="n">
        <v>10.3</v>
      </c>
    </row>
    <row r="60" customFormat="false" ht="13.8" hidden="false" customHeight="false" outlineLevel="0" collapsed="false">
      <c r="A60" s="1" t="s">
        <v>67</v>
      </c>
      <c r="B60" s="1" t="n">
        <v>2.67</v>
      </c>
      <c r="C60" s="1" t="n">
        <v>15.66</v>
      </c>
      <c r="D60" s="1" t="n">
        <v>6.62</v>
      </c>
      <c r="E60" s="1" t="n">
        <v>10.81</v>
      </c>
      <c r="F60" s="1" t="n">
        <v>0.5</v>
      </c>
      <c r="G60" s="1" t="n">
        <v>14.29</v>
      </c>
      <c r="H60" s="1" t="n">
        <v>8.22</v>
      </c>
      <c r="I60" s="1" t="n">
        <v>10.42</v>
      </c>
    </row>
    <row r="61" customFormat="false" ht="13.8" hidden="false" customHeight="false" outlineLevel="0" collapsed="false">
      <c r="A61" s="1" t="s">
        <v>68</v>
      </c>
      <c r="B61" s="1" t="n">
        <v>3.17</v>
      </c>
      <c r="C61" s="1" t="n">
        <v>12.945</v>
      </c>
      <c r="D61" s="1" t="n">
        <v>9.475</v>
      </c>
      <c r="E61" s="1" t="n">
        <v>6</v>
      </c>
      <c r="F61" s="1" t="n">
        <v>0.5</v>
      </c>
      <c r="G61" s="1" t="n">
        <v>14.54</v>
      </c>
      <c r="H61" s="1" t="n">
        <v>7.4</v>
      </c>
      <c r="I61" s="1" t="n">
        <v>8.9</v>
      </c>
    </row>
    <row r="62" customFormat="false" ht="13.8" hidden="false" customHeight="false" outlineLevel="0" collapsed="false">
      <c r="A62" s="1" t="s">
        <v>69</v>
      </c>
      <c r="B62" s="1" t="n">
        <v>2.67</v>
      </c>
      <c r="C62" s="1" t="n">
        <v>15.44</v>
      </c>
      <c r="D62" s="1" t="n">
        <v>4.47</v>
      </c>
      <c r="E62" s="1" t="n">
        <v>5.31</v>
      </c>
      <c r="F62" s="1" t="n">
        <v>0.5</v>
      </c>
      <c r="G62" s="1" t="n">
        <v>12.75</v>
      </c>
      <c r="H62" s="1" t="n">
        <v>4.83</v>
      </c>
      <c r="I62" s="1" t="n">
        <v>8.58</v>
      </c>
    </row>
    <row r="63" customFormat="false" ht="13.8" hidden="false" customHeight="false" outlineLevel="0" collapsed="false">
      <c r="A63" s="1" t="s">
        <v>70</v>
      </c>
      <c r="B63" s="1" t="n">
        <v>4.33</v>
      </c>
      <c r="C63" s="1" t="n">
        <v>13.93</v>
      </c>
      <c r="D63" s="1" t="n">
        <v>9.45</v>
      </c>
      <c r="E63" s="1" t="n">
        <v>7</v>
      </c>
      <c r="F63" s="1" t="n">
        <v>0.5</v>
      </c>
      <c r="G63" s="1" t="n">
        <v>15.75</v>
      </c>
      <c r="H63" s="1" t="n">
        <v>10.77</v>
      </c>
      <c r="I63" s="1" t="n">
        <v>10.99</v>
      </c>
    </row>
    <row r="64" customFormat="false" ht="13.8" hidden="false" customHeight="false" outlineLevel="0" collapsed="false">
      <c r="A64" s="1" t="s">
        <v>71</v>
      </c>
      <c r="B64" s="1" t="n">
        <v>3.67</v>
      </c>
      <c r="C64" s="1" t="n">
        <v>11.415</v>
      </c>
      <c r="D64" s="1" t="n">
        <v>9.75</v>
      </c>
      <c r="E64" s="1" t="n">
        <v>7</v>
      </c>
      <c r="F64" s="1" t="n">
        <v>0.5</v>
      </c>
      <c r="G64" s="1" t="n">
        <v>14.39</v>
      </c>
      <c r="H64" s="1" t="n">
        <v>5.92</v>
      </c>
      <c r="I64" s="1" t="n">
        <v>8.275</v>
      </c>
    </row>
    <row r="65" customFormat="false" ht="13.8" hidden="false" customHeight="false" outlineLevel="0" collapsed="false">
      <c r="A65" s="1" t="s">
        <v>72</v>
      </c>
      <c r="B65" s="1" t="n">
        <v>2.67</v>
      </c>
      <c r="C65" s="1" t="n">
        <v>13.785</v>
      </c>
      <c r="D65" s="1" t="n">
        <v>6.5</v>
      </c>
      <c r="E65" s="1" t="n">
        <v>6</v>
      </c>
      <c r="F65" s="1" t="n">
        <v>0.5</v>
      </c>
      <c r="G65" s="1" t="n">
        <v>11.87</v>
      </c>
      <c r="H65" s="1" t="n">
        <v>9.75</v>
      </c>
      <c r="I65" s="1" t="n">
        <v>11.335</v>
      </c>
    </row>
    <row r="66" customFormat="false" ht="13.8" hidden="false" customHeight="false" outlineLevel="0" collapsed="false">
      <c r="A66" s="1" t="s">
        <v>73</v>
      </c>
      <c r="B66" s="1" t="n">
        <v>1.33</v>
      </c>
      <c r="C66" s="1" t="n">
        <v>7.445</v>
      </c>
      <c r="D66" s="1" t="n">
        <v>5.815</v>
      </c>
      <c r="E66" s="1" t="n">
        <v>4</v>
      </c>
      <c r="F66" s="1" t="n">
        <v>2.5</v>
      </c>
      <c r="G66" s="1" t="n">
        <v>10.25</v>
      </c>
      <c r="H66" s="1" t="n">
        <v>5.79</v>
      </c>
      <c r="I66" s="1" t="n">
        <v>6.74</v>
      </c>
    </row>
    <row r="67" customFormat="false" ht="13.8" hidden="false" customHeight="false" outlineLevel="0" collapsed="false">
      <c r="A67" s="1" t="s">
        <v>74</v>
      </c>
      <c r="B67" s="1" t="n">
        <v>2.33</v>
      </c>
      <c r="C67" s="1" t="n">
        <v>13.29</v>
      </c>
      <c r="D67" s="1" t="n">
        <v>6.46</v>
      </c>
      <c r="E67" s="1" t="n">
        <v>7</v>
      </c>
      <c r="F67" s="1" t="n">
        <v>0.5</v>
      </c>
      <c r="G67" s="1" t="n">
        <v>13.98</v>
      </c>
      <c r="H67" s="1" t="n">
        <v>7.77</v>
      </c>
      <c r="I67" s="1" t="n">
        <v>8.41</v>
      </c>
    </row>
    <row r="68" customFormat="false" ht="13.8" hidden="false" customHeight="false" outlineLevel="0" collapsed="false">
      <c r="A68" s="1" t="s">
        <v>75</v>
      </c>
      <c r="B68" s="1" t="n">
        <v>3.17</v>
      </c>
      <c r="C68" s="1" t="n">
        <v>13.985</v>
      </c>
      <c r="D68" s="1" t="n">
        <v>7.53</v>
      </c>
      <c r="E68" s="1" t="n">
        <v>2</v>
      </c>
      <c r="F68" s="1" t="n">
        <v>0.5</v>
      </c>
      <c r="G68" s="1" t="n">
        <v>12.42</v>
      </c>
      <c r="H68" s="1" t="n">
        <v>7.93</v>
      </c>
      <c r="I68" s="1" t="n">
        <v>10.185</v>
      </c>
    </row>
    <row r="69" customFormat="false" ht="13.8" hidden="false" customHeight="false" outlineLevel="0" collapsed="false">
      <c r="A69" s="1" t="s">
        <v>76</v>
      </c>
      <c r="B69" s="1" t="n">
        <v>4.67</v>
      </c>
      <c r="C69" s="1" t="n">
        <v>14.725</v>
      </c>
      <c r="D69" s="1" t="n">
        <v>9.09</v>
      </c>
      <c r="E69" s="1" t="n">
        <v>7</v>
      </c>
      <c r="F69" s="1" t="n">
        <v>0.5</v>
      </c>
      <c r="G69" s="1" t="n">
        <v>15.97</v>
      </c>
      <c r="H69" s="1" t="n">
        <v>11.83</v>
      </c>
      <c r="I69" s="1" t="n">
        <v>11.465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Z73"/>
  <sheetViews>
    <sheetView showFormulas="false" showGridLines="true" showRowColHeaders="true" showZeros="true" rightToLeft="false" tabSelected="false" showOutlineSymbols="true" defaultGridColor="true" view="normal" topLeftCell="BO43" colorId="64" zoomScale="100" zoomScaleNormal="100" zoomScalePageLayoutView="100" workbookViewId="0">
      <selection pane="topLeft" activeCell="BO5" activeCellId="0" sqref="BO5"/>
    </sheetView>
  </sheetViews>
  <sheetFormatPr defaultColWidth="8.58203125" defaultRowHeight="16.5" zeroHeight="false" outlineLevelRow="0" outlineLevelCol="0"/>
  <cols>
    <col collapsed="false" customWidth="true" hidden="true" outlineLevel="0" max="66" min="1" style="1" width="9"/>
    <col collapsed="false" customWidth="true" hidden="false" outlineLevel="0" max="67" min="67" style="1" width="10.22"/>
    <col collapsed="false" customWidth="true" hidden="false" outlineLevel="0" max="68" min="68" style="1" width="8.77"/>
    <col collapsed="false" customWidth="true" hidden="false" outlineLevel="0" max="76" min="76" style="1" width="9"/>
    <col collapsed="false" customWidth="true" hidden="false" outlineLevel="0" max="77" min="77" style="1" width="8.26"/>
  </cols>
  <sheetData>
    <row r="1" customFormat="false" ht="16.5" hidden="false" customHeight="false" outlineLevel="0" collapsed="false">
      <c r="A1" s="2"/>
      <c r="B1" s="2"/>
      <c r="C1" s="2"/>
      <c r="D1" s="2"/>
      <c r="E1" s="2" t="s">
        <v>1</v>
      </c>
      <c r="F1" s="2" t="s">
        <v>6</v>
      </c>
      <c r="G1" s="2" t="s">
        <v>6</v>
      </c>
      <c r="H1" s="2"/>
      <c r="I1" s="2"/>
      <c r="J1" s="2"/>
      <c r="K1" s="2" t="s">
        <v>2</v>
      </c>
      <c r="L1" s="2" t="s">
        <v>8</v>
      </c>
      <c r="M1" s="2"/>
      <c r="N1" s="2"/>
      <c r="O1" s="2"/>
      <c r="P1" s="2" t="s">
        <v>2</v>
      </c>
      <c r="Q1" s="2" t="s">
        <v>8</v>
      </c>
      <c r="R1" s="2"/>
      <c r="S1" s="2"/>
      <c r="T1" s="2"/>
      <c r="U1" s="2" t="s">
        <v>3</v>
      </c>
      <c r="V1" s="2" t="s">
        <v>8</v>
      </c>
      <c r="W1" s="2" t="s">
        <v>4</v>
      </c>
      <c r="X1" s="2" t="s">
        <v>4</v>
      </c>
      <c r="Y1" s="2" t="s">
        <v>3</v>
      </c>
      <c r="Z1" s="2" t="s">
        <v>3</v>
      </c>
      <c r="AA1" s="2" t="s">
        <v>7</v>
      </c>
      <c r="AB1" s="2" t="s">
        <v>2</v>
      </c>
      <c r="AC1" s="2" t="s">
        <v>2</v>
      </c>
      <c r="AD1" s="2" t="s">
        <v>2</v>
      </c>
      <c r="AE1" s="2" t="s">
        <v>2</v>
      </c>
      <c r="AF1" s="2" t="s">
        <v>2</v>
      </c>
      <c r="AG1" s="2" t="s">
        <v>2</v>
      </c>
      <c r="AH1" s="2" t="s">
        <v>2</v>
      </c>
      <c r="AI1" s="2" t="s">
        <v>2</v>
      </c>
      <c r="AJ1" s="2" t="s">
        <v>2</v>
      </c>
      <c r="AK1" s="2" t="s">
        <v>2</v>
      </c>
      <c r="AL1" s="2" t="s">
        <v>2</v>
      </c>
      <c r="AM1" s="2" t="s">
        <v>3</v>
      </c>
      <c r="AN1" s="2" t="s">
        <v>2</v>
      </c>
      <c r="AO1" s="2" t="s">
        <v>3</v>
      </c>
      <c r="AP1" s="2" t="s">
        <v>2</v>
      </c>
      <c r="AQ1" s="2" t="s">
        <v>3</v>
      </c>
      <c r="AR1" s="2" t="s">
        <v>3</v>
      </c>
      <c r="AS1" s="2" t="s">
        <v>2</v>
      </c>
      <c r="AT1" s="2" t="s">
        <v>2</v>
      </c>
      <c r="AU1" s="2" t="s">
        <v>2</v>
      </c>
      <c r="AV1" s="2" t="s">
        <v>4</v>
      </c>
      <c r="AW1" s="2" t="s">
        <v>5</v>
      </c>
      <c r="AX1" s="2" t="s">
        <v>6</v>
      </c>
      <c r="AY1" s="2" t="s">
        <v>5</v>
      </c>
      <c r="AZ1" s="2" t="s">
        <v>7</v>
      </c>
      <c r="BA1" s="2" t="s">
        <v>7</v>
      </c>
      <c r="BB1" s="2" t="s">
        <v>7</v>
      </c>
      <c r="BC1" s="2" t="s">
        <v>6</v>
      </c>
      <c r="BD1" s="2" t="s">
        <v>6</v>
      </c>
      <c r="BE1" s="2" t="s">
        <v>1</v>
      </c>
      <c r="BF1" s="2" t="s">
        <v>5</v>
      </c>
      <c r="BG1" s="2" t="s">
        <v>7</v>
      </c>
      <c r="BH1" s="2" t="s">
        <v>5</v>
      </c>
      <c r="BI1" s="2"/>
      <c r="BJ1" s="2"/>
      <c r="BK1" s="2"/>
      <c r="BL1" s="2" t="s">
        <v>7</v>
      </c>
      <c r="BM1" s="2" t="s">
        <v>8</v>
      </c>
      <c r="BN1" s="2"/>
      <c r="BO1" s="3"/>
      <c r="BP1" s="4" t="n">
        <f aca="false">COUNTIF($E1:$BM1,BP5)</f>
        <v>2</v>
      </c>
      <c r="BQ1" s="4" t="n">
        <f aca="false">COUNTIF($E1:$BM1,BQ5)</f>
        <v>18</v>
      </c>
      <c r="BR1" s="4" t="n">
        <f aca="false">COUNTIF($E1:$BM1,BR5)</f>
        <v>7</v>
      </c>
      <c r="BS1" s="4" t="n">
        <f aca="false">COUNTIF($E1:$BM1,BS5)</f>
        <v>3</v>
      </c>
      <c r="BT1" s="4" t="n">
        <f aca="false">COUNTIF($E1:$BM1,BT5)</f>
        <v>4</v>
      </c>
      <c r="BU1" s="4" t="n">
        <f aca="false">COUNTIF($E1:$BM1,BU5)</f>
        <v>5</v>
      </c>
      <c r="BV1" s="4" t="n">
        <f aca="false">COUNTIF($E1:$BM1,BV5)</f>
        <v>6</v>
      </c>
      <c r="BW1" s="4" t="n">
        <f aca="false">COUNTIF($E1:$BM1,BW5)</f>
        <v>4</v>
      </c>
      <c r="BX1" s="5"/>
      <c r="BY1" s="5"/>
      <c r="BZ1" s="5"/>
    </row>
    <row r="2" customFormat="false" ht="16.5" hidden="false" customHeight="false" outlineLevel="0" collapsed="false">
      <c r="A2" s="2"/>
      <c r="B2" s="2"/>
      <c r="C2" s="2"/>
      <c r="D2" s="2"/>
      <c r="E2" s="2" t="n">
        <v>4</v>
      </c>
      <c r="F2" s="2" t="n">
        <v>12</v>
      </c>
      <c r="G2" s="2" t="n">
        <v>4</v>
      </c>
      <c r="H2" s="2"/>
      <c r="I2" s="2"/>
      <c r="J2" s="2"/>
      <c r="K2" s="2" t="n">
        <v>2.5</v>
      </c>
      <c r="L2" s="2" t="n">
        <v>2.5</v>
      </c>
      <c r="M2" s="2"/>
      <c r="N2" s="2"/>
      <c r="O2" s="2"/>
      <c r="P2" s="2" t="n">
        <v>2.5</v>
      </c>
      <c r="Q2" s="2" t="n">
        <v>2.5</v>
      </c>
      <c r="R2" s="2"/>
      <c r="S2" s="2"/>
      <c r="T2" s="2"/>
      <c r="U2" s="2" t="n">
        <v>2.5</v>
      </c>
      <c r="V2" s="2" t="n">
        <v>2.5</v>
      </c>
      <c r="W2" s="2" t="n">
        <v>6</v>
      </c>
      <c r="X2" s="2" t="n">
        <v>4</v>
      </c>
      <c r="Y2" s="2" t="n">
        <v>3.82</v>
      </c>
      <c r="Z2" s="2" t="n">
        <v>2</v>
      </c>
      <c r="AA2" s="2" t="n">
        <v>5</v>
      </c>
      <c r="AB2" s="2" t="n">
        <v>0.77</v>
      </c>
      <c r="AC2" s="2" t="n">
        <v>0.77</v>
      </c>
      <c r="AD2" s="2" t="n">
        <v>0.77</v>
      </c>
      <c r="AE2" s="2" t="n">
        <v>0.77</v>
      </c>
      <c r="AF2" s="2" t="n">
        <v>0.77</v>
      </c>
      <c r="AG2" s="2" t="n">
        <v>0.77</v>
      </c>
      <c r="AH2" s="2" t="n">
        <v>0.77</v>
      </c>
      <c r="AI2" s="2" t="n">
        <v>0.77</v>
      </c>
      <c r="AJ2" s="2" t="n">
        <v>0.77</v>
      </c>
      <c r="AK2" s="2" t="n">
        <v>0.77</v>
      </c>
      <c r="AL2" s="2" t="n">
        <v>0.77</v>
      </c>
      <c r="AM2" s="2" t="n">
        <v>0.77</v>
      </c>
      <c r="AN2" s="2" t="n">
        <v>0.77</v>
      </c>
      <c r="AO2" s="2" t="n">
        <v>0.77</v>
      </c>
      <c r="AP2" s="2" t="n">
        <v>0.77</v>
      </c>
      <c r="AQ2" s="2" t="n">
        <v>0.77</v>
      </c>
      <c r="AR2" s="2" t="n">
        <v>0.77</v>
      </c>
      <c r="AS2" s="2" t="n">
        <v>0.77</v>
      </c>
      <c r="AT2" s="2" t="n">
        <v>0.77</v>
      </c>
      <c r="AU2" s="2" t="n">
        <v>0.77</v>
      </c>
      <c r="AV2" s="2" t="n">
        <v>2.31</v>
      </c>
      <c r="AW2" s="2" t="n">
        <v>2.31</v>
      </c>
      <c r="AX2" s="2" t="n">
        <v>1</v>
      </c>
      <c r="AY2" s="2" t="n">
        <v>0.5</v>
      </c>
      <c r="AZ2" s="2" t="n">
        <v>0.5</v>
      </c>
      <c r="BA2" s="2" t="n">
        <v>0.5</v>
      </c>
      <c r="BB2" s="2" t="n">
        <v>1</v>
      </c>
      <c r="BC2" s="2" t="n">
        <v>1</v>
      </c>
      <c r="BD2" s="2" t="n">
        <v>0.5</v>
      </c>
      <c r="BE2" s="2" t="n">
        <v>1</v>
      </c>
      <c r="BF2" s="2" t="n">
        <v>1</v>
      </c>
      <c r="BG2" s="2" t="n">
        <v>1</v>
      </c>
      <c r="BH2" s="2" t="n">
        <v>2</v>
      </c>
      <c r="BI2" s="2"/>
      <c r="BJ2" s="2"/>
      <c r="BK2" s="2"/>
      <c r="BL2" s="2" t="n">
        <v>5</v>
      </c>
      <c r="BM2" s="2" t="n">
        <v>5</v>
      </c>
      <c r="BN2" s="2"/>
      <c r="BO2" s="3" t="n">
        <f aca="false">SUM(E2:BN2)</f>
        <v>95.84</v>
      </c>
      <c r="BP2" s="2" t="n">
        <f aca="false">SUM(E2,BE2)</f>
        <v>5</v>
      </c>
      <c r="BQ2" s="2" t="n">
        <f aca="false">SUM(K2,P2,AB2,AC2,AD2,AE2,AF2,AG2,AH2,AI2,AJ2,AK2,AL2,AN2,AP2,AS2,AT2,AU2)</f>
        <v>17.32</v>
      </c>
      <c r="BR2" s="2" t="n">
        <f aca="false">SUM(U2,Y2,Z2,AM2,AO2,AQ2,AR2)</f>
        <v>11.4</v>
      </c>
      <c r="BS2" s="2" t="n">
        <f aca="false">SUM(W2,X2,AV2)</f>
        <v>12.31</v>
      </c>
      <c r="BT2" s="2" t="n">
        <f aca="false">SUM(BH2,BF2,AY2,AW2)</f>
        <v>5.81</v>
      </c>
      <c r="BU2" s="2" t="n">
        <f aca="false">SUM(BD2,BC2,AX2,F2,G2)</f>
        <v>18.5</v>
      </c>
      <c r="BV2" s="2" t="n">
        <f aca="false">SUM(BL2,BG2,BB2,BA2,AZ2,AA2)</f>
        <v>13</v>
      </c>
      <c r="BW2" s="2" t="n">
        <f aca="false">SUM(BM2,L2,Q2,V2)</f>
        <v>12.5</v>
      </c>
      <c r="BX2" s="5"/>
      <c r="BY2" s="5"/>
      <c r="BZ2" s="5"/>
    </row>
    <row r="3" customFormat="false" ht="16.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3"/>
      <c r="BP3" s="2" t="n">
        <f aca="false">100*BP2/SUM($BP2:$BW2)</f>
        <v>5.21702838063439</v>
      </c>
      <c r="BQ3" s="2" t="n">
        <f aca="false">100*BQ2/SUM($BP2:$BW2)</f>
        <v>18.0717863105175</v>
      </c>
      <c r="BR3" s="2" t="n">
        <f aca="false">100*BR2/SUM($BP2:$BW2)</f>
        <v>11.8948247078464</v>
      </c>
      <c r="BS3" s="2" t="n">
        <f aca="false">100*BS2/SUM($BP2:$BW2)</f>
        <v>12.8443238731219</v>
      </c>
      <c r="BT3" s="2" t="n">
        <f aca="false">100*BT2/SUM($BP2:$BW2)</f>
        <v>6.06218697829716</v>
      </c>
      <c r="BU3" s="2" t="n">
        <f aca="false">100*BU2/SUM($BP2:$BW2)</f>
        <v>19.3030050083472</v>
      </c>
      <c r="BV3" s="2" t="n">
        <f aca="false">100*BV2/SUM($BP2:$BW2)</f>
        <v>13.5642737896494</v>
      </c>
      <c r="BW3" s="2" t="n">
        <f aca="false">100*BW2/SUM($BP2:$BW2)</f>
        <v>13.042570951586</v>
      </c>
      <c r="BX3" s="5"/>
      <c r="BY3" s="5"/>
      <c r="BZ3" s="5"/>
    </row>
    <row r="4" customFormat="false" ht="16.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3"/>
      <c r="BP4" s="2" t="n">
        <f aca="false">AVERAGE(BP6:BP73)</f>
        <v>2.86647058823529</v>
      </c>
      <c r="BQ4" s="2" t="n">
        <f aca="false">AVERAGE(BQ6:BQ73)</f>
        <v>12.7490441176471</v>
      </c>
      <c r="BR4" s="2" t="n">
        <f aca="false">AVERAGE(BR6:BR73)</f>
        <v>7.01536764705882</v>
      </c>
      <c r="BS4" s="2" t="n">
        <f aca="false">AVERAGE(BS6:BS73)</f>
        <v>7.01485294117647</v>
      </c>
      <c r="BT4" s="2" t="n">
        <f aca="false">AVERAGE(BT6:BT73)</f>
        <v>0.578970588235294</v>
      </c>
      <c r="BU4" s="2" t="n">
        <f aca="false">AVERAGE(BU6:BU73)</f>
        <v>13.6463235294118</v>
      </c>
      <c r="BV4" s="2" t="n">
        <f aca="false">AVERAGE(BV6:BV73)</f>
        <v>7.10147058823529</v>
      </c>
      <c r="BW4" s="2" t="n">
        <f aca="false">AVERAGE(BW6:BW73)</f>
        <v>9.51294117647059</v>
      </c>
      <c r="BX4" s="5"/>
      <c r="BY4" s="5"/>
      <c r="BZ4" s="5"/>
    </row>
    <row r="5" customFormat="false" ht="16.5" hidden="false" customHeight="false" outlineLevel="0" collapsed="false">
      <c r="A5" s="2" t="s">
        <v>77</v>
      </c>
      <c r="B5" s="2" t="s">
        <v>78</v>
      </c>
      <c r="C5" s="2" t="s">
        <v>79</v>
      </c>
      <c r="D5" s="2" t="s">
        <v>80</v>
      </c>
      <c r="E5" s="2" t="s">
        <v>81</v>
      </c>
      <c r="F5" s="2" t="s">
        <v>82</v>
      </c>
      <c r="G5" s="2" t="s">
        <v>83</v>
      </c>
      <c r="H5" s="2" t="s">
        <v>84</v>
      </c>
      <c r="I5" s="2" t="s">
        <v>85</v>
      </c>
      <c r="J5" s="2" t="s">
        <v>86</v>
      </c>
      <c r="K5" s="2" t="s">
        <v>87</v>
      </c>
      <c r="L5" s="2" t="s">
        <v>88</v>
      </c>
      <c r="M5" s="2" t="s">
        <v>89</v>
      </c>
      <c r="N5" s="2" t="s">
        <v>90</v>
      </c>
      <c r="O5" s="2" t="s">
        <v>91</v>
      </c>
      <c r="P5" s="2" t="s">
        <v>92</v>
      </c>
      <c r="Q5" s="2" t="s">
        <v>93</v>
      </c>
      <c r="R5" s="2" t="s">
        <v>94</v>
      </c>
      <c r="S5" s="2" t="s">
        <v>95</v>
      </c>
      <c r="T5" s="2" t="s">
        <v>96</v>
      </c>
      <c r="U5" s="2" t="s">
        <v>97</v>
      </c>
      <c r="V5" s="2" t="s">
        <v>98</v>
      </c>
      <c r="W5" s="2" t="s">
        <v>99</v>
      </c>
      <c r="X5" s="2" t="s">
        <v>99</v>
      </c>
      <c r="Y5" s="2" t="s">
        <v>100</v>
      </c>
      <c r="Z5" s="2" t="s">
        <v>101</v>
      </c>
      <c r="AA5" s="2" t="s">
        <v>102</v>
      </c>
      <c r="AB5" s="2" t="s">
        <v>103</v>
      </c>
      <c r="AC5" s="2" t="s">
        <v>104</v>
      </c>
      <c r="AD5" s="2" t="s">
        <v>105</v>
      </c>
      <c r="AE5" s="2" t="s">
        <v>106</v>
      </c>
      <c r="AF5" s="2" t="s">
        <v>107</v>
      </c>
      <c r="AG5" s="2" t="s">
        <v>108</v>
      </c>
      <c r="AH5" s="2" t="s">
        <v>109</v>
      </c>
      <c r="AI5" s="2" t="s">
        <v>110</v>
      </c>
      <c r="AJ5" s="2" t="s">
        <v>111</v>
      </c>
      <c r="AK5" s="2" t="s">
        <v>112</v>
      </c>
      <c r="AL5" s="2" t="s">
        <v>113</v>
      </c>
      <c r="AM5" s="2" t="s">
        <v>114</v>
      </c>
      <c r="AN5" s="2" t="s">
        <v>115</v>
      </c>
      <c r="AO5" s="2" t="s">
        <v>116</v>
      </c>
      <c r="AP5" s="2" t="s">
        <v>117</v>
      </c>
      <c r="AQ5" s="2" t="s">
        <v>118</v>
      </c>
      <c r="AR5" s="2" t="s">
        <v>119</v>
      </c>
      <c r="AS5" s="2" t="s">
        <v>120</v>
      </c>
      <c r="AT5" s="2" t="s">
        <v>121</v>
      </c>
      <c r="AU5" s="2" t="s">
        <v>122</v>
      </c>
      <c r="AV5" s="2" t="s">
        <v>123</v>
      </c>
      <c r="AW5" s="2" t="s">
        <v>124</v>
      </c>
      <c r="AX5" s="2" t="s">
        <v>125</v>
      </c>
      <c r="AY5" s="2" t="s">
        <v>126</v>
      </c>
      <c r="AZ5" s="2" t="s">
        <v>127</v>
      </c>
      <c r="BA5" s="2" t="s">
        <v>128</v>
      </c>
      <c r="BB5" s="2" t="s">
        <v>129</v>
      </c>
      <c r="BC5" s="2" t="s">
        <v>130</v>
      </c>
      <c r="BD5" s="2" t="s">
        <v>131</v>
      </c>
      <c r="BE5" s="2" t="s">
        <v>132</v>
      </c>
      <c r="BF5" s="2" t="s">
        <v>133</v>
      </c>
      <c r="BG5" s="2" t="s">
        <v>134</v>
      </c>
      <c r="BH5" s="2" t="s">
        <v>135</v>
      </c>
      <c r="BI5" s="2" t="s">
        <v>136</v>
      </c>
      <c r="BJ5" s="2" t="s">
        <v>137</v>
      </c>
      <c r="BK5" s="2" t="s">
        <v>138</v>
      </c>
      <c r="BL5" s="6" t="s">
        <v>139</v>
      </c>
      <c r="BM5" s="2" t="s">
        <v>140</v>
      </c>
      <c r="BN5" s="2" t="s">
        <v>141</v>
      </c>
      <c r="BO5" s="3" t="s">
        <v>0</v>
      </c>
      <c r="BP5" s="4" t="s">
        <v>1</v>
      </c>
      <c r="BQ5" s="4" t="s">
        <v>2</v>
      </c>
      <c r="BR5" s="4" t="s">
        <v>3</v>
      </c>
      <c r="BS5" s="4" t="s">
        <v>4</v>
      </c>
      <c r="BT5" s="4" t="s">
        <v>5</v>
      </c>
      <c r="BU5" s="4" t="s">
        <v>6</v>
      </c>
      <c r="BV5" s="4" t="s">
        <v>7</v>
      </c>
      <c r="BW5" s="4" t="s">
        <v>8</v>
      </c>
      <c r="BX5" s="3" t="s">
        <v>142</v>
      </c>
      <c r="BY5" s="3" t="s">
        <v>143</v>
      </c>
      <c r="BZ5" s="4" t="s">
        <v>144</v>
      </c>
    </row>
    <row r="6" customFormat="false" ht="16.5" hidden="false" customHeight="false" outlineLevel="0" collapsed="false">
      <c r="A6" s="2" t="s">
        <v>145</v>
      </c>
      <c r="B6" s="2" t="s">
        <v>146</v>
      </c>
      <c r="C6" s="2" t="s">
        <v>147</v>
      </c>
      <c r="D6" s="2" t="s">
        <v>148</v>
      </c>
      <c r="E6" s="2" t="n">
        <v>3.5</v>
      </c>
      <c r="F6" s="2" t="n">
        <v>10.24</v>
      </c>
      <c r="G6" s="2" t="n">
        <v>4</v>
      </c>
      <c r="H6" s="2" t="n">
        <v>3</v>
      </c>
      <c r="I6" s="2" t="n">
        <v>2</v>
      </c>
      <c r="J6" s="2" t="n">
        <f aca="false">SUM(H6:I6)</f>
        <v>5</v>
      </c>
      <c r="K6" s="2" t="n">
        <f aca="false">J6*0.5</f>
        <v>2.5</v>
      </c>
      <c r="L6" s="2" t="n">
        <f aca="false">J6*0.5</f>
        <v>2.5</v>
      </c>
      <c r="M6" s="2" t="n">
        <v>2.95</v>
      </c>
      <c r="N6" s="2" t="n">
        <v>2</v>
      </c>
      <c r="O6" s="2" t="n">
        <f aca="false">SUM(M6:N6)</f>
        <v>4.95</v>
      </c>
      <c r="P6" s="2" t="n">
        <f aca="false">O6*0.5</f>
        <v>2.475</v>
      </c>
      <c r="Q6" s="2" t="n">
        <f aca="false">O6*0.5</f>
        <v>2.475</v>
      </c>
      <c r="R6" s="2" t="n">
        <v>3</v>
      </c>
      <c r="S6" s="2" t="n">
        <v>2</v>
      </c>
      <c r="T6" s="2" t="n">
        <f aca="false">S6+R6</f>
        <v>5</v>
      </c>
      <c r="U6" s="2" t="n">
        <f aca="false">T6*0.5</f>
        <v>2.5</v>
      </c>
      <c r="V6" s="2" t="n">
        <f aca="false">T6*0.5</f>
        <v>2.5</v>
      </c>
      <c r="W6" s="2" t="n">
        <v>4</v>
      </c>
      <c r="X6" s="2" t="n">
        <v>3</v>
      </c>
      <c r="Y6" s="2" t="n">
        <v>2.07</v>
      </c>
      <c r="Z6" s="2" t="n">
        <v>1.5</v>
      </c>
      <c r="AA6" s="2" t="n">
        <v>2.4</v>
      </c>
      <c r="AB6" s="2" t="n">
        <v>0.77</v>
      </c>
      <c r="AC6" s="2" t="n">
        <v>0</v>
      </c>
      <c r="AD6" s="2" t="n">
        <v>0.77</v>
      </c>
      <c r="AE6" s="2" t="n">
        <v>0.77</v>
      </c>
      <c r="AF6" s="2" t="n">
        <v>0.77</v>
      </c>
      <c r="AG6" s="2" t="n">
        <v>0.77</v>
      </c>
      <c r="AH6" s="2" t="n">
        <v>0.77</v>
      </c>
      <c r="AI6" s="2" t="n">
        <v>0.77</v>
      </c>
      <c r="AJ6" s="2" t="n">
        <v>0.77</v>
      </c>
      <c r="AK6" s="2" t="n">
        <v>0.46</v>
      </c>
      <c r="AL6" s="2" t="n">
        <v>0.77</v>
      </c>
      <c r="AM6" s="2" t="n">
        <v>0.77</v>
      </c>
      <c r="AN6" s="2" t="n">
        <v>0.77</v>
      </c>
      <c r="AO6" s="2" t="n">
        <v>0.77</v>
      </c>
      <c r="AP6" s="2" t="n">
        <v>0.77</v>
      </c>
      <c r="AQ6" s="2" t="n">
        <v>0.77</v>
      </c>
      <c r="AR6" s="2" t="n">
        <v>0.77</v>
      </c>
      <c r="AS6" s="2" t="n">
        <v>0.77</v>
      </c>
      <c r="AT6" s="2" t="n">
        <v>0.58</v>
      </c>
      <c r="AU6" s="2" t="n">
        <v>0.77</v>
      </c>
      <c r="AV6" s="2" t="n">
        <v>2.31</v>
      </c>
      <c r="AW6" s="2" t="n">
        <v>0</v>
      </c>
      <c r="AX6" s="2" t="n">
        <v>0.47</v>
      </c>
      <c r="AY6" s="2" t="n">
        <v>0.5</v>
      </c>
      <c r="AZ6" s="2" t="n">
        <v>0.17</v>
      </c>
      <c r="BA6" s="2" t="n">
        <v>0</v>
      </c>
      <c r="BB6" s="2" t="n">
        <v>-0.25</v>
      </c>
      <c r="BC6" s="2" t="n">
        <v>0</v>
      </c>
      <c r="BD6" s="2" t="n">
        <v>0.33</v>
      </c>
      <c r="BE6" s="2" t="n">
        <v>0.67</v>
      </c>
      <c r="BF6" s="2" t="n">
        <v>0</v>
      </c>
      <c r="BG6" s="2" t="n">
        <v>0</v>
      </c>
      <c r="BH6" s="2" t="s">
        <v>149</v>
      </c>
      <c r="BI6" s="2" t="n">
        <v>4</v>
      </c>
      <c r="BJ6" s="2" t="n">
        <v>0</v>
      </c>
      <c r="BK6" s="2" t="n">
        <f aca="false">SUM(BI6:BJ6)</f>
        <v>4</v>
      </c>
      <c r="BL6" s="2" t="n">
        <f aca="false">BK6/2</f>
        <v>2</v>
      </c>
      <c r="BM6" s="2" t="n">
        <f aca="false">BK6/2</f>
        <v>2</v>
      </c>
      <c r="BN6" s="2" t="n">
        <v>67.97</v>
      </c>
      <c r="BO6" s="2" t="s">
        <v>9</v>
      </c>
      <c r="BP6" s="2" t="n">
        <f aca="false">SUM(E6,BE6)</f>
        <v>4.17</v>
      </c>
      <c r="BQ6" s="2" t="n">
        <f aca="false">SUM(K6,P6,AB6,AC6,AD6,AE6,AF6,AG6,AH6,AI6,AJ6,AK6,AL6,AN6,AP6,AS6,AT6,AU6)</f>
        <v>16.025</v>
      </c>
      <c r="BR6" s="2" t="n">
        <f aca="false">SUM(U6,Y6,Z6,AM6,AO6,AQ6,AR6)</f>
        <v>9.15</v>
      </c>
      <c r="BS6" s="2" t="n">
        <f aca="false">SUM(W6,X6,AV6)</f>
        <v>9.31</v>
      </c>
      <c r="BT6" s="2" t="n">
        <f aca="false">SUM(BH6,BF6,AY6,AW6)</f>
        <v>0.5</v>
      </c>
      <c r="BU6" s="2" t="n">
        <f aca="false">SUM(BD6,BC6,AX6,F6,G6)</f>
        <v>15.04</v>
      </c>
      <c r="BV6" s="2" t="n">
        <f aca="false">SUM(BL6,BG6,BB6,BA6,AZ6,AA6)</f>
        <v>4.32</v>
      </c>
      <c r="BW6" s="2" t="n">
        <f aca="false">SUM(BM6,L6,Q6,V6)</f>
        <v>9.475</v>
      </c>
      <c r="BX6" s="2" t="s">
        <v>148</v>
      </c>
      <c r="BY6" s="2" t="n">
        <v>67.97</v>
      </c>
      <c r="BZ6" s="2" t="n">
        <f aca="false">BY6-SUM(BP6:BW6)</f>
        <v>-0.019999999999996</v>
      </c>
    </row>
    <row r="7" customFormat="false" ht="16.5" hidden="false" customHeight="false" outlineLevel="0" collapsed="false">
      <c r="A7" s="2" t="s">
        <v>150</v>
      </c>
      <c r="B7" s="2" t="s">
        <v>151</v>
      </c>
      <c r="C7" s="2" t="s">
        <v>152</v>
      </c>
      <c r="D7" s="2" t="s">
        <v>148</v>
      </c>
      <c r="E7" s="2" t="n">
        <v>2</v>
      </c>
      <c r="F7" s="2" t="n">
        <v>9.93</v>
      </c>
      <c r="G7" s="2" t="n">
        <v>4</v>
      </c>
      <c r="H7" s="2" t="n">
        <v>2.95</v>
      </c>
      <c r="I7" s="2" t="n">
        <v>2</v>
      </c>
      <c r="J7" s="2" t="n">
        <f aca="false">SUM(H7:I7)</f>
        <v>4.95</v>
      </c>
      <c r="K7" s="2" t="n">
        <f aca="false">J7*0.5</f>
        <v>2.475</v>
      </c>
      <c r="L7" s="2" t="n">
        <f aca="false">J7*0.5</f>
        <v>2.475</v>
      </c>
      <c r="M7" s="2" t="n">
        <v>2.72</v>
      </c>
      <c r="N7" s="2" t="n">
        <v>2</v>
      </c>
      <c r="O7" s="2" t="n">
        <f aca="false">SUM(M7:N7)</f>
        <v>4.72</v>
      </c>
      <c r="P7" s="2" t="n">
        <f aca="false">O7*0.5</f>
        <v>2.36</v>
      </c>
      <c r="Q7" s="2" t="n">
        <f aca="false">O7*0.5</f>
        <v>2.36</v>
      </c>
      <c r="R7" s="2" t="n">
        <v>2.95</v>
      </c>
      <c r="S7" s="2" t="n">
        <v>2</v>
      </c>
      <c r="T7" s="2" t="n">
        <f aca="false">S7+R7</f>
        <v>4.95</v>
      </c>
      <c r="U7" s="2" t="n">
        <f aca="false">T7*0.5</f>
        <v>2.475</v>
      </c>
      <c r="V7" s="2" t="n">
        <f aca="false">T7*0.5</f>
        <v>2.475</v>
      </c>
      <c r="W7" s="2" t="n">
        <v>5</v>
      </c>
      <c r="X7" s="2" t="n">
        <v>3</v>
      </c>
      <c r="Y7" s="2" t="n">
        <v>1.82</v>
      </c>
      <c r="Z7" s="2" t="n">
        <v>1</v>
      </c>
      <c r="AA7" s="2" t="n">
        <v>3.93</v>
      </c>
      <c r="AB7" s="2" t="n">
        <v>-0.15</v>
      </c>
      <c r="AC7" s="2" t="n">
        <v>0.77</v>
      </c>
      <c r="AD7" s="2" t="n">
        <v>0.77</v>
      </c>
      <c r="AE7" s="2" t="n">
        <v>0.77</v>
      </c>
      <c r="AF7" s="2" t="n">
        <v>0.77</v>
      </c>
      <c r="AG7" s="2" t="n">
        <v>0.77</v>
      </c>
      <c r="AH7" s="2" t="n">
        <v>0.77</v>
      </c>
      <c r="AI7" s="2" t="n">
        <v>0.77</v>
      </c>
      <c r="AJ7" s="2" t="n">
        <v>0.77</v>
      </c>
      <c r="AK7" s="2" t="n">
        <v>0.77</v>
      </c>
      <c r="AL7" s="2" t="n">
        <v>0.77</v>
      </c>
      <c r="AM7" s="2" t="s">
        <v>149</v>
      </c>
      <c r="AN7" s="2" t="n">
        <v>0.77</v>
      </c>
      <c r="AO7" s="2" t="n">
        <v>0.77</v>
      </c>
      <c r="AP7" s="2" t="n">
        <v>0.51</v>
      </c>
      <c r="AQ7" s="2" t="n">
        <v>0.77</v>
      </c>
      <c r="AR7" s="2" t="n">
        <v>-0.38</v>
      </c>
      <c r="AS7" s="2" t="n">
        <v>-0.15</v>
      </c>
      <c r="AT7" s="2" t="n">
        <v>0.46</v>
      </c>
      <c r="AU7" s="2" t="n">
        <v>0.77</v>
      </c>
      <c r="AV7" s="2" t="n">
        <v>0</v>
      </c>
      <c r="AW7" s="2" t="n">
        <v>0</v>
      </c>
      <c r="AX7" s="2" t="n">
        <v>0.33</v>
      </c>
      <c r="AY7" s="2" t="n">
        <v>0.5</v>
      </c>
      <c r="AZ7" s="2" t="n">
        <v>0</v>
      </c>
      <c r="BA7" s="2" t="n">
        <v>0.38</v>
      </c>
      <c r="BB7" s="2" t="n">
        <v>-0.25</v>
      </c>
      <c r="BC7" s="2" t="n">
        <v>0</v>
      </c>
      <c r="BD7" s="2" t="n">
        <v>0.33</v>
      </c>
      <c r="BE7" s="2" t="n">
        <v>0.67</v>
      </c>
      <c r="BF7" s="2" t="n">
        <v>0</v>
      </c>
      <c r="BG7" s="2" t="n">
        <v>0</v>
      </c>
      <c r="BH7" s="2" t="s">
        <v>149</v>
      </c>
      <c r="BI7" s="2" t="n">
        <v>1</v>
      </c>
      <c r="BJ7" s="2" t="s">
        <v>149</v>
      </c>
      <c r="BK7" s="2" t="n">
        <f aca="false">SUM(BI7:BJ7)</f>
        <v>1</v>
      </c>
      <c r="BL7" s="2" t="n">
        <f aca="false">BK7/2</f>
        <v>0.5</v>
      </c>
      <c r="BM7" s="2" t="n">
        <f aca="false">BK7/2</f>
        <v>0.5</v>
      </c>
      <c r="BN7" s="2" t="n">
        <v>59.32</v>
      </c>
      <c r="BO7" s="2" t="s">
        <v>10</v>
      </c>
      <c r="BP7" s="2" t="n">
        <f aca="false">SUM(E7,BE7)</f>
        <v>2.67</v>
      </c>
      <c r="BQ7" s="2" t="n">
        <f aca="false">SUM(K7,P7,AB7,AC7,AD7,AE7,AF7,AG7,AH7,AI7,AJ7,AK7,AL7,AN7,AP7,AS7,AT7,AU7)</f>
        <v>14.745</v>
      </c>
      <c r="BR7" s="2" t="n">
        <f aca="false">SUM(U7,Y7,Z7,AM7,AO7,AQ7,AR7)</f>
        <v>6.455</v>
      </c>
      <c r="BS7" s="2" t="n">
        <f aca="false">SUM(W7,X7,AV7)</f>
        <v>8</v>
      </c>
      <c r="BT7" s="2" t="n">
        <f aca="false">SUM(BH7,BF7,AY7,AW7)</f>
        <v>0.5</v>
      </c>
      <c r="BU7" s="2" t="n">
        <f aca="false">SUM(BD7,BC7,AX7,F7,G7)</f>
        <v>14.59</v>
      </c>
      <c r="BV7" s="2" t="n">
        <f aca="false">SUM(BL7,BG7,BB7,BA7,AZ7,AA7)</f>
        <v>4.56</v>
      </c>
      <c r="BW7" s="2" t="n">
        <f aca="false">SUM(BM7,L7,Q7,V7)</f>
        <v>7.81</v>
      </c>
      <c r="BX7" s="2" t="s">
        <v>148</v>
      </c>
      <c r="BY7" s="2" t="n">
        <v>59.32</v>
      </c>
      <c r="BZ7" s="2" t="n">
        <f aca="false">BY7-SUM(BP7:BW7)</f>
        <v>-0.00999999999999801</v>
      </c>
    </row>
    <row r="8" customFormat="false" ht="16.5" hidden="false" customHeight="false" outlineLevel="0" collapsed="false">
      <c r="A8" s="2" t="s">
        <v>153</v>
      </c>
      <c r="B8" s="2" t="s">
        <v>154</v>
      </c>
      <c r="C8" s="2" t="s">
        <v>155</v>
      </c>
      <c r="D8" s="2" t="s">
        <v>156</v>
      </c>
      <c r="E8" s="2" t="n">
        <v>3</v>
      </c>
      <c r="F8" s="2" t="n">
        <v>10.21</v>
      </c>
      <c r="G8" s="2" t="n">
        <v>4</v>
      </c>
      <c r="H8" s="2" t="n">
        <v>0.5</v>
      </c>
      <c r="I8" s="2" t="n">
        <v>2</v>
      </c>
      <c r="J8" s="2" t="n">
        <f aca="false">SUM(H8:I8)</f>
        <v>2.5</v>
      </c>
      <c r="K8" s="2" t="n">
        <f aca="false">J8*0.5</f>
        <v>1.25</v>
      </c>
      <c r="L8" s="2" t="n">
        <f aca="false">J8*0.5</f>
        <v>1.25</v>
      </c>
      <c r="M8" s="2" t="n">
        <v>2.86</v>
      </c>
      <c r="N8" s="2" t="n">
        <v>1.81</v>
      </c>
      <c r="O8" s="2" t="n">
        <f aca="false">SUM(M8:N8)</f>
        <v>4.67</v>
      </c>
      <c r="P8" s="2" t="n">
        <f aca="false">O8*0.5</f>
        <v>2.335</v>
      </c>
      <c r="Q8" s="2" t="n">
        <f aca="false">O8*0.5</f>
        <v>2.335</v>
      </c>
      <c r="R8" s="2" t="n">
        <v>2.68</v>
      </c>
      <c r="S8" s="2" t="n">
        <v>2</v>
      </c>
      <c r="T8" s="2" t="n">
        <f aca="false">S8+R8</f>
        <v>4.68</v>
      </c>
      <c r="U8" s="2" t="n">
        <f aca="false">T8*0.5</f>
        <v>2.34</v>
      </c>
      <c r="V8" s="2" t="n">
        <f aca="false">T8*0.5</f>
        <v>2.34</v>
      </c>
      <c r="W8" s="2" t="n">
        <v>3</v>
      </c>
      <c r="X8" s="2" t="n">
        <v>3</v>
      </c>
      <c r="Y8" s="2" t="n">
        <v>1.47</v>
      </c>
      <c r="Z8" s="2" t="n">
        <v>0.5</v>
      </c>
      <c r="AA8" s="2" t="s">
        <v>149</v>
      </c>
      <c r="AB8" s="2" t="n">
        <v>0.77</v>
      </c>
      <c r="AC8" s="2" t="n">
        <v>0.77</v>
      </c>
      <c r="AD8" s="2" t="n">
        <v>0.77</v>
      </c>
      <c r="AE8" s="2" t="n">
        <v>0.77</v>
      </c>
      <c r="AF8" s="2" t="n">
        <v>0.62</v>
      </c>
      <c r="AG8" s="2" t="n">
        <v>0.77</v>
      </c>
      <c r="AH8" s="2" t="n">
        <v>0.77</v>
      </c>
      <c r="AI8" s="2" t="n">
        <v>0.77</v>
      </c>
      <c r="AJ8" s="2" t="n">
        <v>0.58</v>
      </c>
      <c r="AK8" s="2" t="n">
        <v>0.77</v>
      </c>
      <c r="AL8" s="2" t="n">
        <v>0.77</v>
      </c>
      <c r="AM8" s="2" t="n">
        <v>-0.15</v>
      </c>
      <c r="AN8" s="2" t="n">
        <v>0.77</v>
      </c>
      <c r="AO8" s="2" t="n">
        <v>0.77</v>
      </c>
      <c r="AP8" s="2" t="n">
        <v>0.77</v>
      </c>
      <c r="AQ8" s="2" t="n">
        <v>0.77</v>
      </c>
      <c r="AR8" s="2" t="n">
        <v>0.77</v>
      </c>
      <c r="AS8" s="2" t="n">
        <v>0.77</v>
      </c>
      <c r="AT8" s="2" t="n">
        <v>0.77</v>
      </c>
      <c r="AU8" s="2" t="n">
        <v>0.77</v>
      </c>
      <c r="AV8" s="2" t="n">
        <v>2.31</v>
      </c>
      <c r="AW8" s="2" t="n">
        <v>0</v>
      </c>
      <c r="AX8" s="2" t="s">
        <v>149</v>
      </c>
      <c r="AY8" s="2" t="n">
        <v>0.5</v>
      </c>
      <c r="AZ8" s="2" t="n">
        <v>0</v>
      </c>
      <c r="BA8" s="2" t="n">
        <v>0.5</v>
      </c>
      <c r="BB8" s="2" t="n">
        <v>1</v>
      </c>
      <c r="BC8" s="2" t="n">
        <v>0</v>
      </c>
      <c r="BD8" s="2" t="n">
        <v>0</v>
      </c>
      <c r="BE8" s="2" t="n">
        <v>0.67</v>
      </c>
      <c r="BF8" s="2" t="s">
        <v>149</v>
      </c>
      <c r="BG8" s="2" t="s">
        <v>149</v>
      </c>
      <c r="BH8" s="2" t="s">
        <v>149</v>
      </c>
      <c r="BI8" s="2" t="n">
        <v>7</v>
      </c>
      <c r="BJ8" s="2" t="s">
        <v>149</v>
      </c>
      <c r="BK8" s="2" t="n">
        <f aca="false">SUM(BI8:BJ8)</f>
        <v>7</v>
      </c>
      <c r="BL8" s="2" t="n">
        <f aca="false">BK8/2</f>
        <v>3.5</v>
      </c>
      <c r="BM8" s="2" t="n">
        <f aca="false">BK8/2</f>
        <v>3.5</v>
      </c>
      <c r="BN8" s="2" t="n">
        <v>63.12</v>
      </c>
      <c r="BO8" s="2" t="s">
        <v>11</v>
      </c>
      <c r="BP8" s="2" t="n">
        <f aca="false">SUM(E8,BE8)</f>
        <v>3.67</v>
      </c>
      <c r="BQ8" s="2" t="n">
        <f aca="false">SUM(K8,P8,AB8,AC8,AD8,AE8,AF8,AG8,AH8,AI8,AJ8,AK8,AL8,AN8,AP8,AS8,AT8,AU8)</f>
        <v>15.565</v>
      </c>
      <c r="BR8" s="2" t="n">
        <f aca="false">SUM(U8,Y8,Z8,AM8,AO8,AQ8,AR8)</f>
        <v>6.47</v>
      </c>
      <c r="BS8" s="2" t="n">
        <f aca="false">SUM(W8,X8,AV8)</f>
        <v>8.31</v>
      </c>
      <c r="BT8" s="2" t="n">
        <f aca="false">SUM(BH8,BF8,AY8,AW8)</f>
        <v>0.5</v>
      </c>
      <c r="BU8" s="2" t="n">
        <f aca="false">SUM(BD8,BC8,AX8,F8,G8)</f>
        <v>14.21</v>
      </c>
      <c r="BV8" s="2" t="n">
        <f aca="false">SUM(BL8,BG8,BB8,BA8,AZ8,AA8)</f>
        <v>5</v>
      </c>
      <c r="BW8" s="2" t="n">
        <f aca="false">SUM(BM8,L8,Q8,V8)</f>
        <v>9.425</v>
      </c>
      <c r="BX8" s="2" t="s">
        <v>156</v>
      </c>
      <c r="BY8" s="2" t="n">
        <v>63.12</v>
      </c>
      <c r="BZ8" s="2" t="n">
        <f aca="false">BY8-SUM(BP8:BW8)</f>
        <v>-0.0300000000000011</v>
      </c>
    </row>
    <row r="9" customFormat="false" ht="16.5" hidden="false" customHeight="false" outlineLevel="0" collapsed="false">
      <c r="A9" s="2" t="s">
        <v>157</v>
      </c>
      <c r="B9" s="2" t="s">
        <v>154</v>
      </c>
      <c r="C9" s="2" t="s">
        <v>158</v>
      </c>
      <c r="D9" s="2" t="s">
        <v>156</v>
      </c>
      <c r="E9" s="2" t="n">
        <v>2</v>
      </c>
      <c r="F9" s="2" t="n">
        <v>8.69</v>
      </c>
      <c r="G9" s="2" t="n">
        <v>3.98</v>
      </c>
      <c r="H9" s="2" t="n">
        <v>2.35</v>
      </c>
      <c r="I9" s="2" t="n">
        <v>2</v>
      </c>
      <c r="J9" s="2" t="n">
        <f aca="false">SUM(H9:I9)</f>
        <v>4.35</v>
      </c>
      <c r="K9" s="2" t="n">
        <f aca="false">J9*0.5</f>
        <v>2.175</v>
      </c>
      <c r="L9" s="2" t="n">
        <f aca="false">J9*0.5</f>
        <v>2.175</v>
      </c>
      <c r="M9" s="2" t="n">
        <v>2</v>
      </c>
      <c r="N9" s="2" t="n">
        <v>2</v>
      </c>
      <c r="O9" s="2" t="n">
        <f aca="false">SUM(M9:N9)</f>
        <v>4</v>
      </c>
      <c r="P9" s="2" t="n">
        <f aca="false">O9*0.5</f>
        <v>2</v>
      </c>
      <c r="Q9" s="2" t="n">
        <f aca="false">O9*0.5</f>
        <v>2</v>
      </c>
      <c r="R9" s="2" t="n">
        <v>0.97</v>
      </c>
      <c r="S9" s="2" t="n">
        <v>2</v>
      </c>
      <c r="T9" s="2" t="n">
        <f aca="false">S9+R9</f>
        <v>2.97</v>
      </c>
      <c r="U9" s="2" t="n">
        <f aca="false">T9*0.5</f>
        <v>1.485</v>
      </c>
      <c r="V9" s="2" t="n">
        <f aca="false">T9*0.5</f>
        <v>1.485</v>
      </c>
      <c r="W9" s="2" t="n">
        <v>4</v>
      </c>
      <c r="X9" s="2" t="n">
        <v>2.5</v>
      </c>
      <c r="Y9" s="2" t="n">
        <v>2.09</v>
      </c>
      <c r="Z9" s="2" t="n">
        <v>0.5</v>
      </c>
      <c r="AA9" s="2" t="n">
        <v>4.4</v>
      </c>
      <c r="AB9" s="2" t="n">
        <v>0.06</v>
      </c>
      <c r="AC9" s="2" t="n">
        <v>0.46</v>
      </c>
      <c r="AD9" s="2" t="n">
        <v>0.77</v>
      </c>
      <c r="AE9" s="2" t="n">
        <v>0.77</v>
      </c>
      <c r="AF9" s="2" t="n">
        <v>0.77</v>
      </c>
      <c r="AG9" s="2" t="n">
        <v>0.13</v>
      </c>
      <c r="AH9" s="2" t="n">
        <v>0</v>
      </c>
      <c r="AI9" s="2" t="n">
        <v>0.77</v>
      </c>
      <c r="AJ9" s="2" t="n">
        <v>0.77</v>
      </c>
      <c r="AK9" s="2" t="n">
        <v>-0.38</v>
      </c>
      <c r="AL9" s="2" t="n">
        <v>-0.38</v>
      </c>
      <c r="AM9" s="2" t="n">
        <v>0.77</v>
      </c>
      <c r="AN9" s="2" t="n">
        <v>0.77</v>
      </c>
      <c r="AO9" s="2" t="n">
        <v>0.77</v>
      </c>
      <c r="AP9" s="2" t="n">
        <v>0.77</v>
      </c>
      <c r="AQ9" s="2" t="n">
        <v>0.67</v>
      </c>
      <c r="AR9" s="2" t="n">
        <v>-0.19</v>
      </c>
      <c r="AS9" s="2" t="n">
        <v>0.77</v>
      </c>
      <c r="AT9" s="2" t="n">
        <v>0.77</v>
      </c>
      <c r="AU9" s="2" t="n">
        <v>0.77</v>
      </c>
      <c r="AV9" s="2" t="n">
        <v>2.31</v>
      </c>
      <c r="AW9" s="2" t="n">
        <v>0</v>
      </c>
      <c r="AX9" s="2" t="n">
        <v>0.8</v>
      </c>
      <c r="AY9" s="2" t="n">
        <v>0.5</v>
      </c>
      <c r="AZ9" s="2" t="n">
        <v>0.5</v>
      </c>
      <c r="BA9" s="2" t="n">
        <v>0.18</v>
      </c>
      <c r="BB9" s="2" t="n">
        <v>1</v>
      </c>
      <c r="BC9" s="2" t="n">
        <v>0.33</v>
      </c>
      <c r="BD9" s="2" t="n">
        <v>0.5</v>
      </c>
      <c r="BE9" s="2" t="n">
        <v>1</v>
      </c>
      <c r="BF9" s="2" t="n">
        <v>0</v>
      </c>
      <c r="BG9" s="2" t="n">
        <v>1</v>
      </c>
      <c r="BH9" s="2" t="s">
        <v>149</v>
      </c>
      <c r="BI9" s="2" t="n">
        <v>6</v>
      </c>
      <c r="BJ9" s="2" t="n">
        <v>0</v>
      </c>
      <c r="BK9" s="2" t="n">
        <f aca="false">SUM(BI9:BJ9)</f>
        <v>6</v>
      </c>
      <c r="BL9" s="2" t="n">
        <f aca="false">BK9/2</f>
        <v>3</v>
      </c>
      <c r="BM9" s="2" t="n">
        <f aca="false">BK9/2</f>
        <v>3</v>
      </c>
      <c r="BN9" s="2" t="n">
        <v>63.2</v>
      </c>
      <c r="BO9" s="2" t="s">
        <v>12</v>
      </c>
      <c r="BP9" s="2" t="n">
        <f aca="false">SUM(E9,BE9)</f>
        <v>3</v>
      </c>
      <c r="BQ9" s="2" t="n">
        <f aca="false">SUM(K9,P9,AB9,AC9,AD9,AE9,AF9,AG9,AH9,AI9,AJ9,AK9,AL9,AN9,AP9,AS9,AT9,AU9)</f>
        <v>11.765</v>
      </c>
      <c r="BR9" s="2" t="n">
        <f aca="false">SUM(U9,Y9,Z9,AM9,AO9,AQ9,AR9)</f>
        <v>6.095</v>
      </c>
      <c r="BS9" s="2" t="n">
        <f aca="false">SUM(W9,X9,AV9)</f>
        <v>8.81</v>
      </c>
      <c r="BT9" s="2" t="n">
        <f aca="false">SUM(BH9,BF9,AY9,AW9)</f>
        <v>0.5</v>
      </c>
      <c r="BU9" s="2" t="n">
        <f aca="false">SUM(BD9,BC9,AX9,F9,G9)</f>
        <v>14.3</v>
      </c>
      <c r="BV9" s="2" t="n">
        <f aca="false">SUM(BL9,BG9,BB9,BA9,AZ9,AA9)</f>
        <v>10.08</v>
      </c>
      <c r="BW9" s="2" t="n">
        <f aca="false">SUM(BM9,L9,Q9,V9)</f>
        <v>8.66</v>
      </c>
      <c r="BX9" s="2" t="s">
        <v>156</v>
      </c>
      <c r="BY9" s="2" t="n">
        <v>63.2</v>
      </c>
      <c r="BZ9" s="2" t="n">
        <f aca="false">BY9-SUM(BP9:BW9)</f>
        <v>-0.00999999999999801</v>
      </c>
    </row>
    <row r="10" customFormat="false" ht="16.5" hidden="false" customHeight="false" outlineLevel="0" collapsed="false">
      <c r="A10" s="2" t="s">
        <v>159</v>
      </c>
      <c r="B10" s="2" t="s">
        <v>160</v>
      </c>
      <c r="C10" s="2" t="s">
        <v>161</v>
      </c>
      <c r="D10" s="2" t="s">
        <v>156</v>
      </c>
      <c r="E10" s="2" t="n">
        <v>3</v>
      </c>
      <c r="F10" s="2" t="n">
        <v>9.41</v>
      </c>
      <c r="G10" s="2" t="n">
        <v>4</v>
      </c>
      <c r="H10" s="2" t="n">
        <v>2</v>
      </c>
      <c r="I10" s="2" t="n">
        <v>2</v>
      </c>
      <c r="J10" s="2" t="n">
        <f aca="false">SUM(H10:I10)</f>
        <v>4</v>
      </c>
      <c r="K10" s="2" t="n">
        <f aca="false">J10*0.5</f>
        <v>2</v>
      </c>
      <c r="L10" s="2" t="n">
        <f aca="false">J10*0.5</f>
        <v>2</v>
      </c>
      <c r="M10" s="2" t="n">
        <v>2.22</v>
      </c>
      <c r="N10" s="2" t="n">
        <v>2</v>
      </c>
      <c r="O10" s="2" t="n">
        <f aca="false">SUM(M10:N10)</f>
        <v>4.22</v>
      </c>
      <c r="P10" s="2" t="n">
        <f aca="false">O10*0.5</f>
        <v>2.11</v>
      </c>
      <c r="Q10" s="2" t="n">
        <f aca="false">O10*0.5</f>
        <v>2.11</v>
      </c>
      <c r="R10" s="2" t="n">
        <v>2.45</v>
      </c>
      <c r="S10" s="2" t="n">
        <v>2</v>
      </c>
      <c r="T10" s="2" t="n">
        <f aca="false">S10+R10</f>
        <v>4.45</v>
      </c>
      <c r="U10" s="2" t="n">
        <f aca="false">T10*0.5</f>
        <v>2.225</v>
      </c>
      <c r="V10" s="2" t="n">
        <f aca="false">T10*0.5</f>
        <v>2.225</v>
      </c>
      <c r="W10" s="2" t="n">
        <v>4</v>
      </c>
      <c r="X10" s="2" t="n">
        <v>2.5</v>
      </c>
      <c r="Y10" s="2" t="n">
        <v>0.81</v>
      </c>
      <c r="Z10" s="2" t="n">
        <v>0.5</v>
      </c>
      <c r="AA10" s="2" t="n">
        <v>3.6</v>
      </c>
      <c r="AB10" s="2" t="n">
        <v>0.77</v>
      </c>
      <c r="AC10" s="2" t="n">
        <v>0.77</v>
      </c>
      <c r="AD10" s="2" t="n">
        <v>0.77</v>
      </c>
      <c r="AE10" s="2" t="n">
        <v>0.77</v>
      </c>
      <c r="AF10" s="2" t="n">
        <v>-0.19</v>
      </c>
      <c r="AG10" s="2" t="n">
        <v>0.77</v>
      </c>
      <c r="AH10" s="2" t="n">
        <v>0.77</v>
      </c>
      <c r="AI10" s="2" t="n">
        <v>0.46</v>
      </c>
      <c r="AJ10" s="2" t="n">
        <v>0.77</v>
      </c>
      <c r="AK10" s="2" t="n">
        <v>0.77</v>
      </c>
      <c r="AL10" s="2" t="n">
        <v>0.77</v>
      </c>
      <c r="AM10" s="2" t="n">
        <v>0.77</v>
      </c>
      <c r="AN10" s="2" t="n">
        <v>0.77</v>
      </c>
      <c r="AO10" s="2" t="n">
        <v>0.77</v>
      </c>
      <c r="AP10" s="2" t="n">
        <v>-0.38</v>
      </c>
      <c r="AQ10" s="2" t="n">
        <v>0.77</v>
      </c>
      <c r="AR10" s="2" t="n">
        <v>0.77</v>
      </c>
      <c r="AS10" s="2" t="n">
        <v>0.77</v>
      </c>
      <c r="AT10" s="2" t="n">
        <v>0.77</v>
      </c>
      <c r="AU10" s="2" t="n">
        <v>0.77</v>
      </c>
      <c r="AV10" s="2" t="n">
        <v>0</v>
      </c>
      <c r="AW10" s="2" t="n">
        <v>0</v>
      </c>
      <c r="AX10" s="2" t="n">
        <v>0.47</v>
      </c>
      <c r="AY10" s="2" t="n">
        <v>0.5</v>
      </c>
      <c r="AZ10" s="2" t="n">
        <v>0</v>
      </c>
      <c r="BA10" s="2" t="n">
        <v>0.4</v>
      </c>
      <c r="BB10" s="2" t="n">
        <v>-0.25</v>
      </c>
      <c r="BC10" s="2" t="n">
        <v>0</v>
      </c>
      <c r="BD10" s="2" t="n">
        <v>0.33</v>
      </c>
      <c r="BE10" s="2" t="n">
        <v>0.67</v>
      </c>
      <c r="BF10" s="2" t="n">
        <v>0</v>
      </c>
      <c r="BG10" s="2" t="n">
        <v>0</v>
      </c>
      <c r="BH10" s="2" t="n">
        <v>0</v>
      </c>
      <c r="BI10" s="2" t="n">
        <v>7</v>
      </c>
      <c r="BJ10" s="2" t="n">
        <v>0</v>
      </c>
      <c r="BK10" s="2" t="n">
        <f aca="false">SUM(BI10:BJ10)</f>
        <v>7</v>
      </c>
      <c r="BL10" s="2" t="n">
        <f aca="false">BK10/2</f>
        <v>3.5</v>
      </c>
      <c r="BM10" s="2" t="n">
        <f aca="false">BK10/2</f>
        <v>3.5</v>
      </c>
      <c r="BN10" s="2" t="n">
        <v>62.56</v>
      </c>
      <c r="BO10" s="2" t="s">
        <v>13</v>
      </c>
      <c r="BP10" s="2" t="n">
        <f aca="false">SUM(E10,BE10)</f>
        <v>3.67</v>
      </c>
      <c r="BQ10" s="2" t="n">
        <f aca="false">SUM(K10,P10,AB10,AC10,AD10,AE10,AF10,AG10,AH10,AI10,AJ10,AK10,AL10,AN10,AP10,AS10,AT10,AU10)</f>
        <v>14.01</v>
      </c>
      <c r="BR10" s="2" t="n">
        <f aca="false">SUM(U10,Y10,Z10,AM10,AO10,AQ10,AR10)</f>
        <v>6.615</v>
      </c>
      <c r="BS10" s="2" t="n">
        <f aca="false">SUM(W10,X10,AV10)</f>
        <v>6.5</v>
      </c>
      <c r="BT10" s="2" t="n">
        <f aca="false">SUM(BH10,BF10,AY10,AW10)</f>
        <v>0.5</v>
      </c>
      <c r="BU10" s="2" t="n">
        <f aca="false">SUM(BD10,BC10,AX10,F10,G10)</f>
        <v>14.21</v>
      </c>
      <c r="BV10" s="2" t="n">
        <f aca="false">SUM(BL10,BG10,BB10,BA10,AZ10,AA10)</f>
        <v>7.25</v>
      </c>
      <c r="BW10" s="2" t="n">
        <f aca="false">SUM(BM10,L10,Q10,V10)</f>
        <v>9.835</v>
      </c>
      <c r="BX10" s="2" t="s">
        <v>156</v>
      </c>
      <c r="BY10" s="2" t="n">
        <v>62.56</v>
      </c>
      <c r="BZ10" s="2" t="n">
        <f aca="false">BY10-SUM(BP10:BW10)</f>
        <v>-0.0300000000000011</v>
      </c>
    </row>
    <row r="11" customFormat="false" ht="16.5" hidden="false" customHeight="false" outlineLevel="0" collapsed="false">
      <c r="A11" s="2" t="s">
        <v>162</v>
      </c>
      <c r="B11" s="2" t="s">
        <v>163</v>
      </c>
      <c r="C11" s="2" t="s">
        <v>164</v>
      </c>
      <c r="D11" s="2" t="s">
        <v>165</v>
      </c>
      <c r="E11" s="2" t="n">
        <v>1</v>
      </c>
      <c r="F11" s="2" t="n">
        <v>6.62</v>
      </c>
      <c r="G11" s="2" t="n">
        <v>4</v>
      </c>
      <c r="H11" s="2" t="n">
        <v>0.5</v>
      </c>
      <c r="I11" s="2" t="n">
        <v>2</v>
      </c>
      <c r="J11" s="2" t="n">
        <f aca="false">SUM(H11:I11)</f>
        <v>2.5</v>
      </c>
      <c r="K11" s="2" t="n">
        <f aca="false">J11*0.5</f>
        <v>1.25</v>
      </c>
      <c r="L11" s="2" t="n">
        <f aca="false">J11*0.5</f>
        <v>1.25</v>
      </c>
      <c r="M11" s="2" t="n">
        <v>1.36</v>
      </c>
      <c r="N11" s="2" t="n">
        <v>2</v>
      </c>
      <c r="O11" s="2" t="n">
        <f aca="false">SUM(M11:N11)</f>
        <v>3.36</v>
      </c>
      <c r="P11" s="2" t="n">
        <f aca="false">O11*0.5</f>
        <v>1.68</v>
      </c>
      <c r="Q11" s="2" t="n">
        <f aca="false">O11*0.5</f>
        <v>1.68</v>
      </c>
      <c r="R11" s="2" t="n">
        <v>1.59</v>
      </c>
      <c r="S11" s="2" t="n">
        <v>2</v>
      </c>
      <c r="T11" s="2" t="n">
        <f aca="false">S11+R11</f>
        <v>3.59</v>
      </c>
      <c r="U11" s="2" t="n">
        <f aca="false">T11*0.5</f>
        <v>1.795</v>
      </c>
      <c r="V11" s="2" t="n">
        <f aca="false">T11*0.5</f>
        <v>1.795</v>
      </c>
      <c r="W11" s="2" t="n">
        <v>2</v>
      </c>
      <c r="X11" s="2" t="n">
        <v>2.5</v>
      </c>
      <c r="Y11" s="2" t="n">
        <v>2.29</v>
      </c>
      <c r="Z11" s="2" t="n">
        <v>1.5</v>
      </c>
      <c r="AA11" s="2" t="n">
        <v>4</v>
      </c>
      <c r="AB11" s="2" t="n">
        <v>-0.15</v>
      </c>
      <c r="AC11" s="2" t="n">
        <v>-0.38</v>
      </c>
      <c r="AD11" s="2" t="n">
        <v>0.77</v>
      </c>
      <c r="AE11" s="2" t="n">
        <v>-0.15</v>
      </c>
      <c r="AF11" s="2" t="n">
        <v>0</v>
      </c>
      <c r="AG11" s="2" t="n">
        <v>-0.38</v>
      </c>
      <c r="AH11" s="2" t="n">
        <v>-0.38</v>
      </c>
      <c r="AI11" s="2" t="n">
        <v>0.77</v>
      </c>
      <c r="AJ11" s="2" t="n">
        <v>0.77</v>
      </c>
      <c r="AK11" s="2" t="n">
        <v>0.31</v>
      </c>
      <c r="AL11" s="2" t="n">
        <v>-0.15</v>
      </c>
      <c r="AM11" s="2" t="n">
        <v>-0.38</v>
      </c>
      <c r="AN11" s="2" t="n">
        <v>0</v>
      </c>
      <c r="AO11" s="2" t="n">
        <v>0.77</v>
      </c>
      <c r="AP11" s="2" t="n">
        <v>0.19</v>
      </c>
      <c r="AQ11" s="2" t="n">
        <v>0.77</v>
      </c>
      <c r="AR11" s="2" t="n">
        <v>0.77</v>
      </c>
      <c r="AS11" s="2" t="n">
        <v>0.77</v>
      </c>
      <c r="AT11" s="2" t="n">
        <v>0.58</v>
      </c>
      <c r="AU11" s="2" t="n">
        <v>0.38</v>
      </c>
      <c r="AV11" s="2" t="n">
        <v>0</v>
      </c>
      <c r="AW11" s="2" t="n">
        <v>0</v>
      </c>
      <c r="AX11" s="2" t="n">
        <v>0.8</v>
      </c>
      <c r="AY11" s="2" t="n">
        <v>0.5</v>
      </c>
      <c r="AZ11" s="2" t="n">
        <v>0.17</v>
      </c>
      <c r="BA11" s="2" t="n">
        <v>0.5</v>
      </c>
      <c r="BB11" s="2" t="n">
        <v>-0.25</v>
      </c>
      <c r="BC11" s="2" t="n">
        <v>0</v>
      </c>
      <c r="BD11" s="2" t="n">
        <v>0.17</v>
      </c>
      <c r="BE11" s="2" t="n">
        <v>0.67</v>
      </c>
      <c r="BF11" s="2" t="n">
        <v>0</v>
      </c>
      <c r="BG11" s="2" t="n">
        <v>0</v>
      </c>
      <c r="BH11" s="2" t="n">
        <v>0</v>
      </c>
      <c r="BI11" s="2" t="n">
        <v>5</v>
      </c>
      <c r="BJ11" s="2" t="n">
        <v>0</v>
      </c>
      <c r="BK11" s="2" t="n">
        <f aca="false">SUM(BI11:BJ11)</f>
        <v>5</v>
      </c>
      <c r="BL11" s="2" t="n">
        <f aca="false">BK11/2</f>
        <v>2.5</v>
      </c>
      <c r="BM11" s="2" t="n">
        <f aca="false">BK11/2</f>
        <v>2.5</v>
      </c>
      <c r="BN11" s="2" t="n">
        <v>45.77</v>
      </c>
      <c r="BO11" s="2" t="s">
        <v>14</v>
      </c>
      <c r="BP11" s="2" t="n">
        <f aca="false">SUM(E11,BE11)</f>
        <v>1.67</v>
      </c>
      <c r="BQ11" s="2" t="n">
        <f aca="false">SUM(K11,P11,AB11,AC11,AD11,AE11,AF11,AG11,AH11,AI11,AJ11,AK11,AL11,AN11,AP11,AS11,AT11,AU11)</f>
        <v>5.88</v>
      </c>
      <c r="BR11" s="2" t="n">
        <f aca="false">SUM(U11,Y11,Z11,AM11,AO11,AQ11,AR11)</f>
        <v>7.515</v>
      </c>
      <c r="BS11" s="2" t="n">
        <f aca="false">SUM(W11,X11,AV11)</f>
        <v>4.5</v>
      </c>
      <c r="BT11" s="2" t="n">
        <f aca="false">SUM(BH11,BF11,AY11,AW11)</f>
        <v>0.5</v>
      </c>
      <c r="BU11" s="2" t="n">
        <f aca="false">SUM(BD11,BC11,AX11,F11,G11)</f>
        <v>11.59</v>
      </c>
      <c r="BV11" s="2" t="n">
        <f aca="false">SUM(BL11,BG11,BB11,BA11,AZ11,AA11)</f>
        <v>6.92</v>
      </c>
      <c r="BW11" s="2" t="n">
        <f aca="false">SUM(BM11,L11,Q11,V11)</f>
        <v>7.225</v>
      </c>
      <c r="BX11" s="2" t="s">
        <v>165</v>
      </c>
      <c r="BY11" s="2" t="n">
        <v>45.77</v>
      </c>
      <c r="BZ11" s="2" t="n">
        <f aca="false">BY11-SUM(BP11:BW11)</f>
        <v>-0.029999999999994</v>
      </c>
    </row>
    <row r="12" customFormat="false" ht="16.5" hidden="false" customHeight="false" outlineLevel="0" collapsed="false">
      <c r="A12" s="2" t="s">
        <v>166</v>
      </c>
      <c r="B12" s="2" t="s">
        <v>167</v>
      </c>
      <c r="C12" s="2" t="s">
        <v>168</v>
      </c>
      <c r="D12" s="2" t="s">
        <v>148</v>
      </c>
      <c r="E12" s="2" t="n">
        <v>2</v>
      </c>
      <c r="F12" s="2" t="n">
        <v>8.28</v>
      </c>
      <c r="G12" s="2" t="n">
        <v>4</v>
      </c>
      <c r="H12" s="2" t="n">
        <v>2.27</v>
      </c>
      <c r="I12" s="2" t="n">
        <v>2</v>
      </c>
      <c r="J12" s="2" t="n">
        <f aca="false">SUM(H12:I12)</f>
        <v>4.27</v>
      </c>
      <c r="K12" s="2" t="n">
        <f aca="false">J12*0.5</f>
        <v>2.135</v>
      </c>
      <c r="L12" s="2" t="n">
        <f aca="false">J12*0.5</f>
        <v>2.135</v>
      </c>
      <c r="M12" s="2" t="n">
        <v>3</v>
      </c>
      <c r="N12" s="2" t="n">
        <v>2</v>
      </c>
      <c r="O12" s="2" t="n">
        <f aca="false">SUM(M12:N12)</f>
        <v>5</v>
      </c>
      <c r="P12" s="2" t="n">
        <f aca="false">O12*0.5</f>
        <v>2.5</v>
      </c>
      <c r="Q12" s="2" t="n">
        <f aca="false">O12*0.5</f>
        <v>2.5</v>
      </c>
      <c r="R12" s="2" t="n">
        <v>2.87</v>
      </c>
      <c r="S12" s="2" t="n">
        <v>2</v>
      </c>
      <c r="T12" s="2" t="n">
        <f aca="false">S12+R12</f>
        <v>4.87</v>
      </c>
      <c r="U12" s="2" t="n">
        <f aca="false">T12*0.5</f>
        <v>2.435</v>
      </c>
      <c r="V12" s="2" t="n">
        <f aca="false">T12*0.5</f>
        <v>2.435</v>
      </c>
      <c r="W12" s="2" t="n">
        <v>4</v>
      </c>
      <c r="X12" s="2" t="n">
        <v>3</v>
      </c>
      <c r="Y12" s="2" t="n">
        <v>1.1</v>
      </c>
      <c r="Z12" s="2" t="n">
        <v>2</v>
      </c>
      <c r="AA12" s="2" t="s">
        <v>149</v>
      </c>
      <c r="AB12" s="2" t="n">
        <v>0.77</v>
      </c>
      <c r="AC12" s="2" t="n">
        <v>-0.19</v>
      </c>
      <c r="AD12" s="2" t="n">
        <v>0.77</v>
      </c>
      <c r="AE12" s="2" t="n">
        <v>0.77</v>
      </c>
      <c r="AF12" s="2" t="n">
        <v>0.77</v>
      </c>
      <c r="AG12" s="2" t="n">
        <v>0.77</v>
      </c>
      <c r="AH12" s="2" t="n">
        <v>0.77</v>
      </c>
      <c r="AI12" s="2" t="n">
        <v>0.77</v>
      </c>
      <c r="AJ12" s="2" t="n">
        <v>0</v>
      </c>
      <c r="AK12" s="2" t="n">
        <v>-0.38</v>
      </c>
      <c r="AL12" s="2" t="n">
        <v>0.58</v>
      </c>
      <c r="AM12" s="2" t="n">
        <v>0.77</v>
      </c>
      <c r="AN12" s="2" t="n">
        <v>0</v>
      </c>
      <c r="AO12" s="2" t="n">
        <v>0.38</v>
      </c>
      <c r="AP12" s="2" t="n">
        <v>0.77</v>
      </c>
      <c r="AQ12" s="2" t="n">
        <v>0.77</v>
      </c>
      <c r="AR12" s="2" t="n">
        <v>0.77</v>
      </c>
      <c r="AS12" s="2" t="n">
        <v>0.46</v>
      </c>
      <c r="AT12" s="2" t="n">
        <v>0.77</v>
      </c>
      <c r="AU12" s="2" t="n">
        <v>-0.19</v>
      </c>
      <c r="AV12" s="2" t="n">
        <v>0</v>
      </c>
      <c r="AW12" s="2" t="n">
        <v>0</v>
      </c>
      <c r="AX12" s="2" t="n">
        <v>0</v>
      </c>
      <c r="AY12" s="2" t="n">
        <v>0.5</v>
      </c>
      <c r="AZ12" s="2" t="n">
        <v>0.5</v>
      </c>
      <c r="BA12" s="2" t="n">
        <v>0.18</v>
      </c>
      <c r="BB12" s="2" t="n">
        <v>1</v>
      </c>
      <c r="BC12" s="2" t="n">
        <v>0</v>
      </c>
      <c r="BD12" s="2" t="n">
        <v>0</v>
      </c>
      <c r="BE12" s="2" t="n">
        <v>0.67</v>
      </c>
      <c r="BF12" s="2" t="n">
        <v>0</v>
      </c>
      <c r="BG12" s="2" t="s">
        <v>149</v>
      </c>
      <c r="BH12" s="2" t="s">
        <v>149</v>
      </c>
      <c r="BI12" s="2" t="n">
        <v>5</v>
      </c>
      <c r="BJ12" s="2" t="s">
        <v>149</v>
      </c>
      <c r="BK12" s="2" t="n">
        <f aca="false">SUM(BI12:BJ12)</f>
        <v>5</v>
      </c>
      <c r="BL12" s="2" t="n">
        <f aca="false">BK12/2</f>
        <v>2.5</v>
      </c>
      <c r="BM12" s="2" t="n">
        <f aca="false">BK12/2</f>
        <v>2.5</v>
      </c>
      <c r="BN12" s="2" t="n">
        <v>56.25</v>
      </c>
      <c r="BO12" s="2" t="s">
        <v>15</v>
      </c>
      <c r="BP12" s="2" t="n">
        <f aca="false">SUM(E12,BE12)</f>
        <v>2.67</v>
      </c>
      <c r="BQ12" s="2" t="n">
        <f aca="false">SUM(K12,P12,AB12,AC12,AD12,AE12,AF12,AG12,AH12,AI12,AJ12,AK12,AL12,AN12,AP12,AS12,AT12,AU12)</f>
        <v>11.845</v>
      </c>
      <c r="BR12" s="2" t="n">
        <f aca="false">SUM(U12,Y12,Z12,AM12,AO12,AQ12,AR12)</f>
        <v>8.225</v>
      </c>
      <c r="BS12" s="2" t="n">
        <f aca="false">SUM(W12,X12,AV12)</f>
        <v>7</v>
      </c>
      <c r="BT12" s="2" t="n">
        <f aca="false">SUM(BH12,BF12,AY12,AW12)</f>
        <v>0.5</v>
      </c>
      <c r="BU12" s="2" t="n">
        <f aca="false">SUM(BD12,BC12,AX12,F12,G12)</f>
        <v>12.28</v>
      </c>
      <c r="BV12" s="2" t="n">
        <f aca="false">SUM(BL12,BG12,BB12,BA12,AZ12,AA12)</f>
        <v>4.18</v>
      </c>
      <c r="BW12" s="2" t="n">
        <f aca="false">SUM(BM12,L12,Q12,V12)</f>
        <v>9.57</v>
      </c>
      <c r="BX12" s="2" t="s">
        <v>148</v>
      </c>
      <c r="BY12" s="2" t="n">
        <v>56.25</v>
      </c>
      <c r="BZ12" s="2" t="n">
        <f aca="false">BY12-SUM(BP12:BW12)</f>
        <v>-0.019999999999996</v>
      </c>
    </row>
    <row r="13" customFormat="false" ht="16.5" hidden="false" customHeight="false" outlineLevel="0" collapsed="false">
      <c r="A13" s="2" t="s">
        <v>169</v>
      </c>
      <c r="B13" s="2" t="s">
        <v>170</v>
      </c>
      <c r="C13" s="2" t="s">
        <v>171</v>
      </c>
      <c r="D13" s="2" t="s">
        <v>156</v>
      </c>
      <c r="E13" s="2" t="n">
        <v>1</v>
      </c>
      <c r="F13" s="2" t="n">
        <v>10.66</v>
      </c>
      <c r="G13" s="2" t="n">
        <v>4</v>
      </c>
      <c r="H13" s="2" t="n">
        <v>3</v>
      </c>
      <c r="I13" s="2" t="n">
        <v>2</v>
      </c>
      <c r="J13" s="2" t="n">
        <f aca="false">SUM(H13:I13)</f>
        <v>5</v>
      </c>
      <c r="K13" s="2" t="n">
        <f aca="false">J13*0.5</f>
        <v>2.5</v>
      </c>
      <c r="L13" s="2" t="n">
        <f aca="false">J13*0.5</f>
        <v>2.5</v>
      </c>
      <c r="M13" s="2" t="n">
        <v>2.91</v>
      </c>
      <c r="N13" s="2" t="n">
        <v>1.96</v>
      </c>
      <c r="O13" s="2" t="n">
        <f aca="false">SUM(M13:N13)</f>
        <v>4.87</v>
      </c>
      <c r="P13" s="2" t="n">
        <f aca="false">O13*0.5</f>
        <v>2.435</v>
      </c>
      <c r="Q13" s="2" t="n">
        <f aca="false">O13*0.5</f>
        <v>2.435</v>
      </c>
      <c r="R13" s="2" t="n">
        <v>2.85</v>
      </c>
      <c r="S13" s="2" t="n">
        <v>2</v>
      </c>
      <c r="T13" s="2" t="n">
        <f aca="false">S13+R13</f>
        <v>4.85</v>
      </c>
      <c r="U13" s="2" t="n">
        <f aca="false">T13*0.5</f>
        <v>2.425</v>
      </c>
      <c r="V13" s="2" t="n">
        <f aca="false">T13*0.5</f>
        <v>2.425</v>
      </c>
      <c r="W13" s="2" t="n">
        <v>4</v>
      </c>
      <c r="X13" s="2" t="n">
        <v>3</v>
      </c>
      <c r="Y13" s="2" t="n">
        <v>1.15</v>
      </c>
      <c r="Z13" s="2" t="n">
        <v>1</v>
      </c>
      <c r="AA13" s="2" t="n">
        <v>5</v>
      </c>
      <c r="AB13" s="2" t="n">
        <v>0.77</v>
      </c>
      <c r="AC13" s="2" t="n">
        <v>0.51</v>
      </c>
      <c r="AD13" s="2" t="n">
        <v>0.77</v>
      </c>
      <c r="AE13" s="2" t="n">
        <v>0.77</v>
      </c>
      <c r="AF13" s="2" t="n">
        <v>0.77</v>
      </c>
      <c r="AG13" s="2" t="n">
        <v>-0.38</v>
      </c>
      <c r="AH13" s="2" t="n">
        <v>0.58</v>
      </c>
      <c r="AI13" s="2" t="n">
        <v>0.77</v>
      </c>
      <c r="AJ13" s="2" t="n">
        <v>0.77</v>
      </c>
      <c r="AK13" s="2" t="n">
        <v>-0.15</v>
      </c>
      <c r="AL13" s="2" t="n">
        <v>0.77</v>
      </c>
      <c r="AM13" s="2" t="n">
        <v>0.77</v>
      </c>
      <c r="AN13" s="2" t="n">
        <v>0.77</v>
      </c>
      <c r="AO13" s="2" t="n">
        <v>0.77</v>
      </c>
      <c r="AP13" s="2" t="n">
        <v>0</v>
      </c>
      <c r="AQ13" s="2" t="n">
        <v>-0.38</v>
      </c>
      <c r="AR13" s="2" t="n">
        <v>0.77</v>
      </c>
      <c r="AS13" s="2" t="n">
        <v>0.77</v>
      </c>
      <c r="AT13" s="2" t="n">
        <v>0.62</v>
      </c>
      <c r="AU13" s="2" t="n">
        <v>0.77</v>
      </c>
      <c r="AV13" s="2" t="n">
        <v>2.31</v>
      </c>
      <c r="AW13" s="2" t="n">
        <v>0</v>
      </c>
      <c r="AX13" s="2" t="n">
        <v>0.33</v>
      </c>
      <c r="AY13" s="2" t="n">
        <v>0.5</v>
      </c>
      <c r="AZ13" s="2" t="n">
        <v>0</v>
      </c>
      <c r="BA13" s="2" t="n">
        <v>0.2</v>
      </c>
      <c r="BB13" s="2" t="n">
        <v>1</v>
      </c>
      <c r="BC13" s="2" t="n">
        <v>0</v>
      </c>
      <c r="BD13" s="2" t="n">
        <v>0.33</v>
      </c>
      <c r="BE13" s="2" t="n">
        <v>1</v>
      </c>
      <c r="BF13" s="2" t="n">
        <v>0</v>
      </c>
      <c r="BG13" s="2" t="n">
        <v>0</v>
      </c>
      <c r="BH13" s="2" t="s">
        <v>149</v>
      </c>
      <c r="BI13" s="2" t="n">
        <v>7</v>
      </c>
      <c r="BJ13" s="2" t="n">
        <v>0</v>
      </c>
      <c r="BK13" s="2" t="n">
        <f aca="false">SUM(BI13:BJ13)</f>
        <v>7</v>
      </c>
      <c r="BL13" s="2" t="n">
        <f aca="false">BK13/2</f>
        <v>3.5</v>
      </c>
      <c r="BM13" s="2" t="n">
        <f aca="false">BK13/2</f>
        <v>3.5</v>
      </c>
      <c r="BN13" s="2" t="n">
        <v>67.98</v>
      </c>
      <c r="BO13" s="2" t="s">
        <v>16</v>
      </c>
      <c r="BP13" s="2" t="n">
        <f aca="false">SUM(E13,BE13)</f>
        <v>2</v>
      </c>
      <c r="BQ13" s="2" t="n">
        <f aca="false">SUM(K13,P13,AB13,AC13,AD13,AE13,AF13,AG13,AH13,AI13,AJ13,AK13,AL13,AN13,AP13,AS13,AT13,AU13)</f>
        <v>13.815</v>
      </c>
      <c r="BR13" s="2" t="n">
        <f aca="false">SUM(U13,Y13,Z13,AM13,AO13,AQ13,AR13)</f>
        <v>6.505</v>
      </c>
      <c r="BS13" s="2" t="n">
        <f aca="false">SUM(W13,X13,AV13)</f>
        <v>9.31</v>
      </c>
      <c r="BT13" s="2" t="n">
        <f aca="false">SUM(BH13,BF13,AY13,AW13)</f>
        <v>0.5</v>
      </c>
      <c r="BU13" s="2" t="n">
        <f aca="false">SUM(BD13,BC13,AX13,F13,G13)</f>
        <v>15.32</v>
      </c>
      <c r="BV13" s="2" t="n">
        <f aca="false">SUM(BL13,BG13,BB13,BA13,AZ13,AA13)</f>
        <v>9.7</v>
      </c>
      <c r="BW13" s="2" t="n">
        <f aca="false">SUM(BM13,L13,Q13,V13)</f>
        <v>10.86</v>
      </c>
      <c r="BX13" s="2" t="s">
        <v>156</v>
      </c>
      <c r="BY13" s="2" t="n">
        <v>67.98</v>
      </c>
      <c r="BZ13" s="2" t="n">
        <f aca="false">BY13-SUM(BP13:BW13)</f>
        <v>-0.0300000000000011</v>
      </c>
    </row>
    <row r="14" customFormat="false" ht="16.5" hidden="false" customHeight="false" outlineLevel="0" collapsed="false">
      <c r="A14" s="2" t="s">
        <v>172</v>
      </c>
      <c r="B14" s="2" t="s">
        <v>173</v>
      </c>
      <c r="C14" s="2" t="s">
        <v>174</v>
      </c>
      <c r="D14" s="2" t="s">
        <v>148</v>
      </c>
      <c r="E14" s="2" t="n">
        <v>3</v>
      </c>
      <c r="F14" s="2" t="n">
        <v>9.21</v>
      </c>
      <c r="G14" s="2" t="n">
        <v>4</v>
      </c>
      <c r="H14" s="2" t="n">
        <v>2.25</v>
      </c>
      <c r="I14" s="2" t="n">
        <v>2</v>
      </c>
      <c r="J14" s="2" t="n">
        <f aca="false">SUM(H14:I14)</f>
        <v>4.25</v>
      </c>
      <c r="K14" s="2" t="n">
        <f aca="false">J14*0.5</f>
        <v>2.125</v>
      </c>
      <c r="L14" s="2" t="n">
        <f aca="false">J14*0.5</f>
        <v>2.125</v>
      </c>
      <c r="M14" s="2" t="n">
        <v>3</v>
      </c>
      <c r="N14" s="2" t="n">
        <v>1.97</v>
      </c>
      <c r="O14" s="2" t="n">
        <f aca="false">SUM(M14:N14)</f>
        <v>4.97</v>
      </c>
      <c r="P14" s="2" t="n">
        <f aca="false">O14*0.5</f>
        <v>2.485</v>
      </c>
      <c r="Q14" s="2" t="n">
        <f aca="false">O14*0.5</f>
        <v>2.485</v>
      </c>
      <c r="R14" s="2" t="n">
        <v>3</v>
      </c>
      <c r="S14" s="2" t="n">
        <v>2</v>
      </c>
      <c r="T14" s="2" t="n">
        <f aca="false">S14+R14</f>
        <v>5</v>
      </c>
      <c r="U14" s="2" t="n">
        <f aca="false">T14*0.5</f>
        <v>2.5</v>
      </c>
      <c r="V14" s="2" t="n">
        <f aca="false">T14*0.5</f>
        <v>2.5</v>
      </c>
      <c r="W14" s="2" t="n">
        <v>5</v>
      </c>
      <c r="X14" s="2" t="n">
        <v>2.5</v>
      </c>
      <c r="Y14" s="2" t="n">
        <v>2.69</v>
      </c>
      <c r="Z14" s="2" t="n">
        <v>1</v>
      </c>
      <c r="AA14" s="2" t="n">
        <v>4.73</v>
      </c>
      <c r="AB14" s="2" t="n">
        <v>0.77</v>
      </c>
      <c r="AC14" s="2" t="n">
        <v>0.38</v>
      </c>
      <c r="AD14" s="2" t="n">
        <v>0.77</v>
      </c>
      <c r="AE14" s="2" t="n">
        <v>0.77</v>
      </c>
      <c r="AF14" s="2" t="n">
        <v>0.77</v>
      </c>
      <c r="AG14" s="2" t="n">
        <v>-0.38</v>
      </c>
      <c r="AH14" s="2" t="n">
        <v>0.77</v>
      </c>
      <c r="AI14" s="2" t="n">
        <v>0.77</v>
      </c>
      <c r="AJ14" s="2" t="s">
        <v>149</v>
      </c>
      <c r="AK14" s="2" t="n">
        <v>0.77</v>
      </c>
      <c r="AL14" s="2" t="n">
        <v>0.77</v>
      </c>
      <c r="AM14" s="2" t="n">
        <v>0.46</v>
      </c>
      <c r="AN14" s="2" t="n">
        <v>0.77</v>
      </c>
      <c r="AO14" s="2" t="n">
        <v>0.77</v>
      </c>
      <c r="AP14" s="2" t="n">
        <v>0.77</v>
      </c>
      <c r="AQ14" s="2" t="n">
        <v>0.77</v>
      </c>
      <c r="AR14" s="2" t="n">
        <v>0.51</v>
      </c>
      <c r="AS14" s="2" t="n">
        <v>-0.19</v>
      </c>
      <c r="AT14" s="2" t="n">
        <v>0.77</v>
      </c>
      <c r="AU14" s="2" t="n">
        <v>0</v>
      </c>
      <c r="AV14" s="2" t="n">
        <v>0</v>
      </c>
      <c r="AW14" s="2" t="n">
        <v>0</v>
      </c>
      <c r="AX14" s="2" t="n">
        <v>1</v>
      </c>
      <c r="AY14" s="2" t="n">
        <v>0.5</v>
      </c>
      <c r="AZ14" s="2" t="s">
        <v>149</v>
      </c>
      <c r="BA14" s="2" t="n">
        <v>0.4</v>
      </c>
      <c r="BB14" s="2" t="n">
        <v>1</v>
      </c>
      <c r="BC14" s="2" t="n">
        <v>1</v>
      </c>
      <c r="BD14" s="2" t="n">
        <v>0.5</v>
      </c>
      <c r="BE14" s="2" t="n">
        <v>0.67</v>
      </c>
      <c r="BF14" s="2" t="n">
        <v>0</v>
      </c>
      <c r="BG14" s="2" t="n">
        <v>0</v>
      </c>
      <c r="BH14" s="2" t="s">
        <v>149</v>
      </c>
      <c r="BI14" s="2" t="n">
        <v>2</v>
      </c>
      <c r="BJ14" s="2" t="n">
        <v>0</v>
      </c>
      <c r="BK14" s="2" t="n">
        <f aca="false">SUM(BI14:BJ14)</f>
        <v>2</v>
      </c>
      <c r="BL14" s="2" t="n">
        <f aca="false">BK14/2</f>
        <v>1</v>
      </c>
      <c r="BM14" s="2" t="n">
        <f aca="false">BK14/2</f>
        <v>1</v>
      </c>
      <c r="BN14" s="2" t="n">
        <v>64.2</v>
      </c>
      <c r="BO14" s="2" t="s">
        <v>17</v>
      </c>
      <c r="BP14" s="2" t="n">
        <f aca="false">SUM(E14,BE14)</f>
        <v>3.67</v>
      </c>
      <c r="BQ14" s="2" t="n">
        <f aca="false">SUM(K14,P14,AB14,AC14,AD14,AE14,AF14,AG14,AH14,AI14,AJ14,AK14,AL14,AN14,AP14,AS14,AT14,AU14)</f>
        <v>12.89</v>
      </c>
      <c r="BR14" s="2" t="n">
        <f aca="false">SUM(U14,Y14,Z14,AM14,AO14,AQ14,AR14)</f>
        <v>8.7</v>
      </c>
      <c r="BS14" s="2" t="n">
        <f aca="false">SUM(W14,X14,AV14)</f>
        <v>7.5</v>
      </c>
      <c r="BT14" s="2" t="n">
        <f aca="false">SUM(BH14,BF14,AY14,AW14)</f>
        <v>0.5</v>
      </c>
      <c r="BU14" s="2" t="n">
        <f aca="false">SUM(BD14,BC14,AX14,F14,G14)</f>
        <v>15.71</v>
      </c>
      <c r="BV14" s="2" t="n">
        <f aca="false">SUM(BL14,BG14,BB14,BA14,AZ14,AA14)</f>
        <v>7.13</v>
      </c>
      <c r="BW14" s="2" t="n">
        <f aca="false">SUM(BM14,L14,Q14,V14)</f>
        <v>8.11</v>
      </c>
      <c r="BX14" s="2" t="s">
        <v>148</v>
      </c>
      <c r="BY14" s="2" t="n">
        <v>64.2</v>
      </c>
      <c r="BZ14" s="2" t="n">
        <f aca="false">BY14-SUM(BP14:BW14)</f>
        <v>-0.0100000000000051</v>
      </c>
    </row>
    <row r="15" customFormat="false" ht="16.5" hidden="false" customHeight="false" outlineLevel="0" collapsed="false">
      <c r="A15" s="2" t="s">
        <v>175</v>
      </c>
      <c r="B15" s="2" t="s">
        <v>176</v>
      </c>
      <c r="C15" s="2" t="s">
        <v>177</v>
      </c>
      <c r="D15" s="2" t="s">
        <v>156</v>
      </c>
      <c r="E15" s="2" t="n">
        <v>2</v>
      </c>
      <c r="F15" s="2" t="n">
        <v>9.93</v>
      </c>
      <c r="G15" s="2" t="n">
        <v>4</v>
      </c>
      <c r="H15" s="2" t="n">
        <v>3</v>
      </c>
      <c r="I15" s="2" t="n">
        <v>1.73</v>
      </c>
      <c r="J15" s="2" t="n">
        <f aca="false">SUM(H15:I15)</f>
        <v>4.73</v>
      </c>
      <c r="K15" s="2" t="n">
        <f aca="false">J15*0.5</f>
        <v>2.365</v>
      </c>
      <c r="L15" s="2" t="n">
        <f aca="false">J15*0.5</f>
        <v>2.365</v>
      </c>
      <c r="M15" s="2" t="n">
        <v>2.95</v>
      </c>
      <c r="N15" s="2" t="n">
        <v>2</v>
      </c>
      <c r="O15" s="2" t="n">
        <f aca="false">SUM(M15:N15)</f>
        <v>4.95</v>
      </c>
      <c r="P15" s="2" t="n">
        <f aca="false">O15*0.5</f>
        <v>2.475</v>
      </c>
      <c r="Q15" s="2" t="n">
        <f aca="false">O15*0.5</f>
        <v>2.475</v>
      </c>
      <c r="R15" s="2" t="n">
        <v>2.68</v>
      </c>
      <c r="S15" s="2" t="n">
        <v>2</v>
      </c>
      <c r="T15" s="2" t="n">
        <f aca="false">S15+R15</f>
        <v>4.68</v>
      </c>
      <c r="U15" s="2" t="n">
        <f aca="false">T15*0.5</f>
        <v>2.34</v>
      </c>
      <c r="V15" s="2" t="n">
        <f aca="false">T15*0.5</f>
        <v>2.34</v>
      </c>
      <c r="W15" s="2" t="n">
        <v>4</v>
      </c>
      <c r="X15" s="2" t="n">
        <v>3</v>
      </c>
      <c r="Y15" s="2" t="n">
        <v>1.53</v>
      </c>
      <c r="Z15" s="2" t="n">
        <v>2</v>
      </c>
      <c r="AA15" s="2" t="n">
        <v>5</v>
      </c>
      <c r="AB15" s="2" t="n">
        <v>0.77</v>
      </c>
      <c r="AC15" s="2" t="n">
        <v>0.58</v>
      </c>
      <c r="AD15" s="2" t="n">
        <v>-0.19</v>
      </c>
      <c r="AE15" s="2" t="n">
        <v>0.77</v>
      </c>
      <c r="AF15" s="2" t="n">
        <v>0.77</v>
      </c>
      <c r="AG15" s="2" t="n">
        <v>0.77</v>
      </c>
      <c r="AH15" s="2" t="n">
        <v>0.77</v>
      </c>
      <c r="AI15" s="2" t="n">
        <v>0.46</v>
      </c>
      <c r="AJ15" s="2" t="n">
        <v>-0.15</v>
      </c>
      <c r="AK15" s="2" t="n">
        <v>0.77</v>
      </c>
      <c r="AL15" s="2" t="n">
        <v>0.51</v>
      </c>
      <c r="AM15" s="2" t="n">
        <v>0.77</v>
      </c>
      <c r="AN15" s="2" t="n">
        <v>0.77</v>
      </c>
      <c r="AO15" s="2" t="n">
        <v>0.77</v>
      </c>
      <c r="AP15" s="2" t="n">
        <v>0.77</v>
      </c>
      <c r="AQ15" s="2" t="n">
        <v>0.77</v>
      </c>
      <c r="AR15" s="2" t="n">
        <v>0.77</v>
      </c>
      <c r="AS15" s="2" t="n">
        <v>-0.38</v>
      </c>
      <c r="AT15" s="2" t="n">
        <v>0.77</v>
      </c>
      <c r="AU15" s="2" t="n">
        <v>0.77</v>
      </c>
      <c r="AV15" s="2" t="n">
        <v>0</v>
      </c>
      <c r="AW15" s="2" t="n">
        <v>0</v>
      </c>
      <c r="AX15" s="2" t="n">
        <v>0</v>
      </c>
      <c r="AY15" s="2" t="n">
        <v>0.5</v>
      </c>
      <c r="AZ15" s="2" t="n">
        <v>0.17</v>
      </c>
      <c r="BA15" s="2" t="n">
        <v>0.5</v>
      </c>
      <c r="BB15" s="2" t="n">
        <v>-0.25</v>
      </c>
      <c r="BC15" s="2" t="n">
        <v>0</v>
      </c>
      <c r="BD15" s="2" t="n">
        <v>0.5</v>
      </c>
      <c r="BE15" s="2" t="n">
        <v>0.67</v>
      </c>
      <c r="BF15" s="2" t="n">
        <v>0</v>
      </c>
      <c r="BG15" s="2" t="n">
        <v>0</v>
      </c>
      <c r="BH15" s="2" t="n">
        <v>0</v>
      </c>
      <c r="BI15" s="2" t="n">
        <v>7</v>
      </c>
      <c r="BJ15" s="2" t="n">
        <v>0</v>
      </c>
      <c r="BK15" s="2" t="n">
        <f aca="false">SUM(BI15:BJ15)</f>
        <v>7</v>
      </c>
      <c r="BL15" s="2" t="n">
        <f aca="false">BK15/2</f>
        <v>3.5</v>
      </c>
      <c r="BM15" s="2" t="n">
        <f aca="false">BK15/2</f>
        <v>3.5</v>
      </c>
      <c r="BN15" s="2" t="n">
        <v>66.49</v>
      </c>
      <c r="BO15" s="2" t="s">
        <v>18</v>
      </c>
      <c r="BP15" s="2" t="n">
        <f aca="false">SUM(E15,BE15)</f>
        <v>2.67</v>
      </c>
      <c r="BQ15" s="2" t="n">
        <f aca="false">SUM(K15,P15,AB15,AC15,AD15,AE15,AF15,AG15,AH15,AI15,AJ15,AK15,AL15,AN15,AP15,AS15,AT15,AU15)</f>
        <v>13.37</v>
      </c>
      <c r="BR15" s="2" t="n">
        <f aca="false">SUM(U15,Y15,Z15,AM15,AO15,AQ15,AR15)</f>
        <v>8.95</v>
      </c>
      <c r="BS15" s="2" t="n">
        <f aca="false">SUM(W15,X15,AV15)</f>
        <v>7</v>
      </c>
      <c r="BT15" s="2" t="n">
        <f aca="false">SUM(BH15,BF15,AY15,AW15)</f>
        <v>0.5</v>
      </c>
      <c r="BU15" s="2" t="n">
        <f aca="false">SUM(BD15,BC15,AX15,F15,G15)</f>
        <v>14.43</v>
      </c>
      <c r="BV15" s="2" t="n">
        <f aca="false">SUM(BL15,BG15,BB15,BA15,AZ15,AA15)</f>
        <v>8.92</v>
      </c>
      <c r="BW15" s="2" t="n">
        <f aca="false">SUM(BM15,L15,Q15,V15)</f>
        <v>10.68</v>
      </c>
      <c r="BX15" s="2" t="s">
        <v>156</v>
      </c>
      <c r="BY15" s="2" t="n">
        <v>66.49</v>
      </c>
      <c r="BZ15" s="2" t="n">
        <f aca="false">BY15-SUM(BP15:BW15)</f>
        <v>-0.0300000000000011</v>
      </c>
    </row>
    <row r="16" customFormat="false" ht="16.5" hidden="false" customHeight="false" outlineLevel="0" collapsed="false">
      <c r="A16" s="2" t="s">
        <v>178</v>
      </c>
      <c r="B16" s="2" t="s">
        <v>179</v>
      </c>
      <c r="C16" s="2" t="s">
        <v>180</v>
      </c>
      <c r="D16" s="2" t="s">
        <v>165</v>
      </c>
      <c r="E16" s="2" t="n">
        <v>1</v>
      </c>
      <c r="F16" s="2" t="n">
        <v>5.59</v>
      </c>
      <c r="G16" s="2" t="n">
        <v>4</v>
      </c>
      <c r="H16" s="2" t="n">
        <v>0</v>
      </c>
      <c r="I16" s="2" t="n">
        <v>1.9</v>
      </c>
      <c r="J16" s="2" t="n">
        <f aca="false">SUM(H16:I16)</f>
        <v>1.9</v>
      </c>
      <c r="K16" s="2" t="n">
        <f aca="false">J16*0.5</f>
        <v>0.95</v>
      </c>
      <c r="L16" s="2" t="n">
        <f aca="false">J16*0.5</f>
        <v>0.95</v>
      </c>
      <c r="M16" s="2" t="n">
        <v>0</v>
      </c>
      <c r="N16" s="2" t="n">
        <v>2</v>
      </c>
      <c r="O16" s="2" t="n">
        <f aca="false">SUM(M16:N16)</f>
        <v>2</v>
      </c>
      <c r="P16" s="2" t="n">
        <f aca="false">O16*0.5</f>
        <v>1</v>
      </c>
      <c r="Q16" s="2" t="n">
        <f aca="false">O16*0.5</f>
        <v>1</v>
      </c>
      <c r="R16" s="2" t="n">
        <v>0</v>
      </c>
      <c r="S16" s="2" t="n">
        <v>2</v>
      </c>
      <c r="T16" s="2" t="n">
        <f aca="false">S16+R16</f>
        <v>2</v>
      </c>
      <c r="U16" s="2" t="n">
        <f aca="false">T16*0.5</f>
        <v>1</v>
      </c>
      <c r="V16" s="2" t="n">
        <f aca="false">T16*0.5</f>
        <v>1</v>
      </c>
      <c r="W16" s="2" t="n">
        <v>4</v>
      </c>
      <c r="X16" s="2" t="n">
        <v>2.5</v>
      </c>
      <c r="Y16" s="2" t="n">
        <v>1.77</v>
      </c>
      <c r="Z16" s="2" t="n">
        <v>1</v>
      </c>
      <c r="AA16" s="2" t="s">
        <v>149</v>
      </c>
      <c r="AB16" s="2" t="n">
        <v>0.46</v>
      </c>
      <c r="AC16" s="2" t="n">
        <v>0</v>
      </c>
      <c r="AD16" s="2" t="n">
        <v>0.77</v>
      </c>
      <c r="AE16" s="2" t="n">
        <v>0.77</v>
      </c>
      <c r="AF16" s="2" t="n">
        <v>0.58</v>
      </c>
      <c r="AG16" s="2" t="n">
        <v>0.58</v>
      </c>
      <c r="AH16" s="2" t="n">
        <v>0.77</v>
      </c>
      <c r="AI16" s="2" t="n">
        <v>0.13</v>
      </c>
      <c r="AJ16" s="2" t="n">
        <v>0.48</v>
      </c>
      <c r="AK16" s="2" t="n">
        <v>-0.38</v>
      </c>
      <c r="AL16" s="2" t="n">
        <v>-0.15</v>
      </c>
      <c r="AM16" s="2" t="n">
        <v>0.77</v>
      </c>
      <c r="AN16" s="2" t="n">
        <v>-0.38</v>
      </c>
      <c r="AO16" s="2" t="n">
        <v>0.77</v>
      </c>
      <c r="AP16" s="2" t="n">
        <v>0.77</v>
      </c>
      <c r="AQ16" s="2" t="n">
        <v>-0.19</v>
      </c>
      <c r="AR16" s="2" t="n">
        <v>0.77</v>
      </c>
      <c r="AS16" s="2" t="n">
        <v>-0.38</v>
      </c>
      <c r="AT16" s="2" t="n">
        <v>0.77</v>
      </c>
      <c r="AU16" s="2" t="n">
        <v>-0.15</v>
      </c>
      <c r="AV16" s="2" t="s">
        <v>149</v>
      </c>
      <c r="AW16" s="2" t="n">
        <v>0</v>
      </c>
      <c r="AX16" s="2" t="n">
        <v>0.6</v>
      </c>
      <c r="AY16" s="2" t="n">
        <v>0.5</v>
      </c>
      <c r="AZ16" s="2" t="n">
        <v>0.17</v>
      </c>
      <c r="BA16" s="2" t="n">
        <v>0.4</v>
      </c>
      <c r="BB16" s="2" t="n">
        <v>0.25</v>
      </c>
      <c r="BC16" s="2" t="n">
        <v>0</v>
      </c>
      <c r="BD16" s="2" t="n">
        <v>0.17</v>
      </c>
      <c r="BE16" s="2" t="n">
        <v>0.67</v>
      </c>
      <c r="BF16" s="2" t="n">
        <v>0</v>
      </c>
      <c r="BG16" s="2" t="s">
        <v>149</v>
      </c>
      <c r="BH16" s="2" t="s">
        <v>149</v>
      </c>
      <c r="BI16" s="2" t="n">
        <v>1</v>
      </c>
      <c r="BJ16" s="2" t="s">
        <v>149</v>
      </c>
      <c r="BK16" s="2" t="n">
        <f aca="false">SUM(BI16:BJ16)</f>
        <v>1</v>
      </c>
      <c r="BL16" s="2" t="n">
        <f aca="false">BK16/2</f>
        <v>0.5</v>
      </c>
      <c r="BM16" s="2" t="n">
        <f aca="false">BK16/2</f>
        <v>0.5</v>
      </c>
      <c r="BN16" s="2" t="n">
        <v>36.23</v>
      </c>
      <c r="BO16" s="2" t="s">
        <v>19</v>
      </c>
      <c r="BP16" s="2" t="n">
        <f aca="false">SUM(E16,BE16)</f>
        <v>1.67</v>
      </c>
      <c r="BQ16" s="2" t="n">
        <f aca="false">SUM(K16,P16,AB16,AC16,AD16,AE16,AF16,AG16,AH16,AI16,AJ16,AK16,AL16,AN16,AP16,AS16,AT16,AU16)</f>
        <v>6.59</v>
      </c>
      <c r="BR16" s="2" t="n">
        <f aca="false">SUM(U16,Y16,Z16,AM16,AO16,AQ16,AR16)</f>
        <v>5.89</v>
      </c>
      <c r="BS16" s="2" t="n">
        <f aca="false">SUM(W16,X16,AV16)</f>
        <v>6.5</v>
      </c>
      <c r="BT16" s="2" t="n">
        <f aca="false">SUM(BH16,BF16,AY16,AW16)</f>
        <v>0.5</v>
      </c>
      <c r="BU16" s="2" t="n">
        <f aca="false">SUM(BD16,BC16,AX16,F16,G16)</f>
        <v>10.36</v>
      </c>
      <c r="BV16" s="2" t="n">
        <f aca="false">SUM(BL16,BG16,BB16,BA16,AZ16,AA16)</f>
        <v>1.32</v>
      </c>
      <c r="BW16" s="2" t="n">
        <f aca="false">SUM(BM16,L16,Q16,V16)</f>
        <v>3.45</v>
      </c>
      <c r="BX16" s="2" t="s">
        <v>165</v>
      </c>
      <c r="BY16" s="2" t="n">
        <v>36.23</v>
      </c>
      <c r="BZ16" s="2" t="n">
        <f aca="false">BY16-SUM(BP16:BW16)</f>
        <v>-0.0500000000000043</v>
      </c>
    </row>
    <row r="17" customFormat="false" ht="16.5" hidden="false" customHeight="false" outlineLevel="0" collapsed="false">
      <c r="A17" s="2" t="s">
        <v>181</v>
      </c>
      <c r="B17" s="2" t="s">
        <v>182</v>
      </c>
      <c r="C17" s="2" t="s">
        <v>183</v>
      </c>
      <c r="D17" s="2" t="s">
        <v>148</v>
      </c>
      <c r="E17" s="2" t="n">
        <v>3.5</v>
      </c>
      <c r="F17" s="2" t="n">
        <v>8.48</v>
      </c>
      <c r="G17" s="2" t="n">
        <v>3.74</v>
      </c>
      <c r="H17" s="2" t="n">
        <v>2.78</v>
      </c>
      <c r="I17" s="2" t="n">
        <v>1.35</v>
      </c>
      <c r="J17" s="2" t="n">
        <f aca="false">SUM(H17:I17)</f>
        <v>4.13</v>
      </c>
      <c r="K17" s="2" t="n">
        <f aca="false">J17*0.5</f>
        <v>2.065</v>
      </c>
      <c r="L17" s="2" t="n">
        <f aca="false">J17*0.5</f>
        <v>2.065</v>
      </c>
      <c r="M17" s="2" t="n">
        <v>2.93</v>
      </c>
      <c r="N17" s="2" t="n">
        <v>2</v>
      </c>
      <c r="O17" s="2" t="n">
        <f aca="false">SUM(M17:N17)</f>
        <v>4.93</v>
      </c>
      <c r="P17" s="2" t="n">
        <f aca="false">O17*0.5</f>
        <v>2.465</v>
      </c>
      <c r="Q17" s="2" t="n">
        <f aca="false">O17*0.5</f>
        <v>2.465</v>
      </c>
      <c r="R17" s="2" t="n">
        <v>2.7</v>
      </c>
      <c r="S17" s="2" t="n">
        <v>2</v>
      </c>
      <c r="T17" s="2" t="n">
        <f aca="false">S17+R17</f>
        <v>4.7</v>
      </c>
      <c r="U17" s="2" t="n">
        <f aca="false">T17*0.5</f>
        <v>2.35</v>
      </c>
      <c r="V17" s="2" t="n">
        <f aca="false">T17*0.5</f>
        <v>2.35</v>
      </c>
      <c r="W17" s="2" t="n">
        <v>4</v>
      </c>
      <c r="X17" s="2" t="n">
        <v>3</v>
      </c>
      <c r="Y17" s="2" t="n">
        <v>2.36</v>
      </c>
      <c r="Z17" s="2" t="n">
        <v>1</v>
      </c>
      <c r="AA17" s="2" t="n">
        <v>3</v>
      </c>
      <c r="AB17" s="2" t="n">
        <v>0.77</v>
      </c>
      <c r="AC17" s="2" t="n">
        <v>0.77</v>
      </c>
      <c r="AD17" s="2" t="n">
        <v>0.77</v>
      </c>
      <c r="AE17" s="2" t="n">
        <v>0.77</v>
      </c>
      <c r="AF17" s="2" t="n">
        <v>0.77</v>
      </c>
      <c r="AG17" s="2" t="n">
        <v>0.58</v>
      </c>
      <c r="AH17" s="2" t="s">
        <v>149</v>
      </c>
      <c r="AI17" s="2" t="n">
        <v>-0.15</v>
      </c>
      <c r="AJ17" s="2" t="n">
        <v>-0.38</v>
      </c>
      <c r="AK17" s="2" t="n">
        <v>0.46</v>
      </c>
      <c r="AL17" s="2" t="n">
        <v>-0.38</v>
      </c>
      <c r="AM17" s="2" t="n">
        <v>0</v>
      </c>
      <c r="AN17" s="2" t="n">
        <v>0.77</v>
      </c>
      <c r="AO17" s="2" t="n">
        <v>-0.38</v>
      </c>
      <c r="AP17" s="2" t="n">
        <v>0.77</v>
      </c>
      <c r="AQ17" s="2" t="n">
        <v>0.77</v>
      </c>
      <c r="AR17" s="2" t="n">
        <v>0.77</v>
      </c>
      <c r="AS17" s="2" t="n">
        <v>0.19</v>
      </c>
      <c r="AT17" s="2" t="n">
        <v>0.77</v>
      </c>
      <c r="AU17" s="2" t="n">
        <v>-0.15</v>
      </c>
      <c r="AV17" s="2" t="s">
        <v>149</v>
      </c>
      <c r="AW17" s="2" t="n">
        <v>0</v>
      </c>
      <c r="AX17" s="2" t="n">
        <v>1</v>
      </c>
      <c r="AY17" s="2" t="n">
        <v>0.5</v>
      </c>
      <c r="AZ17" s="2" t="n">
        <v>0.5</v>
      </c>
      <c r="BA17" s="2" t="n">
        <v>0.5</v>
      </c>
      <c r="BB17" s="2" t="n">
        <v>1</v>
      </c>
      <c r="BC17" s="2" t="s">
        <v>149</v>
      </c>
      <c r="BD17" s="2" t="n">
        <v>0.5</v>
      </c>
      <c r="BE17" s="2" t="n">
        <v>1</v>
      </c>
      <c r="BF17" s="2" t="n">
        <v>0</v>
      </c>
      <c r="BG17" s="2" t="n">
        <v>0</v>
      </c>
      <c r="BH17" s="2" t="s">
        <v>149</v>
      </c>
      <c r="BI17" s="2" t="n">
        <v>7</v>
      </c>
      <c r="BJ17" s="2" t="s">
        <v>149</v>
      </c>
      <c r="BK17" s="2" t="n">
        <f aca="false">SUM(BI17:BJ17)</f>
        <v>7</v>
      </c>
      <c r="BL17" s="2" t="n">
        <f aca="false">BK17/2</f>
        <v>3.5</v>
      </c>
      <c r="BM17" s="2" t="n">
        <f aca="false">BK17/2</f>
        <v>3.5</v>
      </c>
      <c r="BN17" s="2" t="n">
        <v>62.31</v>
      </c>
      <c r="BO17" s="2" t="s">
        <v>20</v>
      </c>
      <c r="BP17" s="2" t="n">
        <f aca="false">SUM(E17,BE17)</f>
        <v>4.5</v>
      </c>
      <c r="BQ17" s="2" t="n">
        <f aca="false">SUM(K17,P17,AB17,AC17,AD17,AE17,AF17,AG17,AH17,AI17,AJ17,AK17,AL17,AN17,AP17,AS17,AT17,AU17)</f>
        <v>10.86</v>
      </c>
      <c r="BR17" s="2" t="n">
        <f aca="false">SUM(U17,Y17,Z17,AM17,AO17,AQ17,AR17)</f>
        <v>6.87</v>
      </c>
      <c r="BS17" s="2" t="n">
        <f aca="false">SUM(W17,X17,AV17)</f>
        <v>7</v>
      </c>
      <c r="BT17" s="2" t="n">
        <f aca="false">SUM(BH17,BF17,AY17,AW17)</f>
        <v>0.5</v>
      </c>
      <c r="BU17" s="2" t="n">
        <f aca="false">SUM(BD17,BC17,AX17,F17,G17)</f>
        <v>13.72</v>
      </c>
      <c r="BV17" s="2" t="n">
        <f aca="false">SUM(BL17,BG17,BB17,BA17,AZ17,AA17)</f>
        <v>8.5</v>
      </c>
      <c r="BW17" s="2" t="n">
        <f aca="false">SUM(BM17,L17,Q17,V17)</f>
        <v>10.38</v>
      </c>
      <c r="BX17" s="2" t="s">
        <v>148</v>
      </c>
      <c r="BY17" s="2" t="n">
        <v>62.31</v>
      </c>
      <c r="BZ17" s="2" t="n">
        <f aca="false">BY17-SUM(BP17:BW17)</f>
        <v>-0.019999999999996</v>
      </c>
    </row>
    <row r="18" customFormat="false" ht="16.5" hidden="false" customHeight="false" outlineLevel="0" collapsed="false">
      <c r="A18" s="2" t="s">
        <v>184</v>
      </c>
      <c r="B18" s="2" t="s">
        <v>185</v>
      </c>
      <c r="C18" s="2" t="s">
        <v>186</v>
      </c>
      <c r="D18" s="2" t="s">
        <v>148</v>
      </c>
      <c r="E18" s="2" t="n">
        <v>3.5</v>
      </c>
      <c r="F18" s="2" t="n">
        <v>8.48</v>
      </c>
      <c r="G18" s="2" t="n">
        <v>4</v>
      </c>
      <c r="H18" s="2" t="n">
        <v>2.75</v>
      </c>
      <c r="I18" s="2" t="n">
        <v>2</v>
      </c>
      <c r="J18" s="2" t="n">
        <f aca="false">SUM(H18:I18)</f>
        <v>4.75</v>
      </c>
      <c r="K18" s="2" t="n">
        <f aca="false">J18*0.5</f>
        <v>2.375</v>
      </c>
      <c r="L18" s="2" t="n">
        <f aca="false">J18*0.5</f>
        <v>2.375</v>
      </c>
      <c r="M18" s="2" t="n">
        <v>2.88</v>
      </c>
      <c r="N18" s="2" t="n">
        <v>2</v>
      </c>
      <c r="O18" s="2" t="n">
        <f aca="false">SUM(M18:N18)</f>
        <v>4.88</v>
      </c>
      <c r="P18" s="2" t="n">
        <f aca="false">O18*0.5</f>
        <v>2.44</v>
      </c>
      <c r="Q18" s="2" t="n">
        <f aca="false">O18*0.5</f>
        <v>2.44</v>
      </c>
      <c r="R18" s="2" t="n">
        <v>0</v>
      </c>
      <c r="S18" s="2" t="n">
        <v>2</v>
      </c>
      <c r="T18" s="2" t="n">
        <f aca="false">S18+R18</f>
        <v>2</v>
      </c>
      <c r="U18" s="2" t="n">
        <f aca="false">T18*0.5</f>
        <v>1</v>
      </c>
      <c r="V18" s="2" t="n">
        <f aca="false">T18*0.5</f>
        <v>1</v>
      </c>
      <c r="W18" s="2" t="n">
        <v>4</v>
      </c>
      <c r="X18" s="2" t="n">
        <v>3</v>
      </c>
      <c r="Y18" s="2" t="n">
        <v>2.05</v>
      </c>
      <c r="Z18" s="2" t="n">
        <v>1</v>
      </c>
      <c r="AA18" s="2" t="n">
        <v>4.4</v>
      </c>
      <c r="AB18" s="2" t="n">
        <v>-0.15</v>
      </c>
      <c r="AC18" s="2" t="n">
        <v>0</v>
      </c>
      <c r="AD18" s="2" t="n">
        <v>0.77</v>
      </c>
      <c r="AE18" s="2" t="n">
        <v>0.31</v>
      </c>
      <c r="AF18" s="2" t="n">
        <v>0.77</v>
      </c>
      <c r="AG18" s="2" t="n">
        <v>-0.15</v>
      </c>
      <c r="AH18" s="2" t="n">
        <v>0.77</v>
      </c>
      <c r="AI18" s="2" t="n">
        <v>0.77</v>
      </c>
      <c r="AJ18" s="2" t="n">
        <v>-0.38</v>
      </c>
      <c r="AK18" s="2" t="n">
        <v>0.77</v>
      </c>
      <c r="AL18" s="2" t="n">
        <v>-0.38</v>
      </c>
      <c r="AM18" s="2" t="n">
        <v>0.77</v>
      </c>
      <c r="AN18" s="2" t="n">
        <v>0</v>
      </c>
      <c r="AO18" s="2" t="s">
        <v>149</v>
      </c>
      <c r="AP18" s="2" t="n">
        <v>-0.38</v>
      </c>
      <c r="AQ18" s="2" t="n">
        <v>-0.19</v>
      </c>
      <c r="AR18" s="2" t="n">
        <v>-0.15</v>
      </c>
      <c r="AS18" s="2" t="n">
        <v>0.06</v>
      </c>
      <c r="AT18" s="2" t="n">
        <v>0.77</v>
      </c>
      <c r="AU18" s="2" t="n">
        <v>0.77</v>
      </c>
      <c r="AV18" s="2" t="s">
        <v>149</v>
      </c>
      <c r="AW18" s="2" t="n">
        <v>0</v>
      </c>
      <c r="AX18" s="2" t="n">
        <v>0.27</v>
      </c>
      <c r="AY18" s="2" t="n">
        <v>0.5</v>
      </c>
      <c r="AZ18" s="2" t="n">
        <v>0.33</v>
      </c>
      <c r="BA18" s="2" t="n">
        <v>0.25</v>
      </c>
      <c r="BB18" s="2" t="n">
        <v>-0.25</v>
      </c>
      <c r="BC18" s="2" t="n">
        <v>0.33</v>
      </c>
      <c r="BD18" s="2" t="n">
        <v>0</v>
      </c>
      <c r="BE18" s="2" t="n">
        <v>0.67</v>
      </c>
      <c r="BF18" s="2" t="n">
        <v>0</v>
      </c>
      <c r="BG18" s="2" t="s">
        <v>149</v>
      </c>
      <c r="BH18" s="2" t="s">
        <v>149</v>
      </c>
      <c r="BI18" s="2" t="n">
        <v>7</v>
      </c>
      <c r="BJ18" s="2" t="n">
        <v>1</v>
      </c>
      <c r="BK18" s="2" t="n">
        <f aca="false">SUM(BI18:BJ18)</f>
        <v>8</v>
      </c>
      <c r="BL18" s="2" t="n">
        <f aca="false">BK18/2</f>
        <v>4</v>
      </c>
      <c r="BM18" s="2" t="n">
        <f aca="false">BK18/2</f>
        <v>4</v>
      </c>
      <c r="BN18" s="2" t="n">
        <v>56.89</v>
      </c>
      <c r="BO18" s="2" t="s">
        <v>21</v>
      </c>
      <c r="BP18" s="2" t="n">
        <f aca="false">SUM(E18,BE18)</f>
        <v>4.17</v>
      </c>
      <c r="BQ18" s="2" t="n">
        <f aca="false">SUM(K18,P18,AB18,AC18,AD18,AE18,AF18,AG18,AH18,AI18,AJ18,AK18,AL18,AN18,AP18,AS18,AT18,AU18)</f>
        <v>9.135</v>
      </c>
      <c r="BR18" s="2" t="n">
        <f aca="false">SUM(U18,Y18,Z18,AM18,AO18,AQ18,AR18)</f>
        <v>4.48</v>
      </c>
      <c r="BS18" s="2" t="n">
        <f aca="false">SUM(W18,X18,AV18)</f>
        <v>7</v>
      </c>
      <c r="BT18" s="2" t="n">
        <f aca="false">SUM(BH18,BF18,AY18,AW18)</f>
        <v>0.5</v>
      </c>
      <c r="BU18" s="2" t="n">
        <f aca="false">SUM(BD18,BC18,AX18,F18,G18)</f>
        <v>13.08</v>
      </c>
      <c r="BV18" s="2" t="n">
        <f aca="false">SUM(BL18,BG18,BB18,BA18,AZ18,AA18)</f>
        <v>8.73</v>
      </c>
      <c r="BW18" s="2" t="n">
        <f aca="false">SUM(BM18,L18,Q18,V18)</f>
        <v>9.815</v>
      </c>
      <c r="BX18" s="2" t="s">
        <v>148</v>
      </c>
      <c r="BY18" s="2" t="n">
        <v>56.89</v>
      </c>
      <c r="BZ18" s="2" t="n">
        <f aca="false">BY18-SUM(BP18:BW18)</f>
        <v>-0.019999999999996</v>
      </c>
    </row>
    <row r="19" customFormat="false" ht="16.5" hidden="false" customHeight="false" outlineLevel="0" collapsed="false">
      <c r="A19" s="2" t="s">
        <v>187</v>
      </c>
      <c r="B19" s="2" t="s">
        <v>188</v>
      </c>
      <c r="C19" s="2" t="s">
        <v>189</v>
      </c>
      <c r="D19" s="2" t="s">
        <v>156</v>
      </c>
      <c r="E19" s="2" t="n">
        <v>1</v>
      </c>
      <c r="F19" s="2" t="n">
        <v>10.66</v>
      </c>
      <c r="G19" s="2" t="n">
        <v>4</v>
      </c>
      <c r="H19" s="2" t="n">
        <v>2.98</v>
      </c>
      <c r="I19" s="2" t="n">
        <v>2</v>
      </c>
      <c r="J19" s="2" t="n">
        <f aca="false">SUM(H19:I19)</f>
        <v>4.98</v>
      </c>
      <c r="K19" s="2" t="n">
        <f aca="false">J19*0.5</f>
        <v>2.49</v>
      </c>
      <c r="L19" s="2" t="n">
        <f aca="false">J19*0.5</f>
        <v>2.49</v>
      </c>
      <c r="M19" s="2" t="n">
        <v>2.63</v>
      </c>
      <c r="N19" s="2" t="n">
        <v>2</v>
      </c>
      <c r="O19" s="2" t="n">
        <f aca="false">SUM(M19:N19)</f>
        <v>4.63</v>
      </c>
      <c r="P19" s="2" t="n">
        <f aca="false">O19*0.5</f>
        <v>2.315</v>
      </c>
      <c r="Q19" s="2" t="n">
        <f aca="false">O19*0.5</f>
        <v>2.315</v>
      </c>
      <c r="R19" s="2" t="n">
        <v>2.7</v>
      </c>
      <c r="S19" s="2" t="n">
        <v>2</v>
      </c>
      <c r="T19" s="2" t="n">
        <f aca="false">S19+R19</f>
        <v>4.7</v>
      </c>
      <c r="U19" s="2" t="n">
        <f aca="false">T19*0.5</f>
        <v>2.35</v>
      </c>
      <c r="V19" s="2" t="n">
        <f aca="false">T19*0.5</f>
        <v>2.35</v>
      </c>
      <c r="W19" s="2" t="n">
        <v>5</v>
      </c>
      <c r="X19" s="2" t="n">
        <v>3</v>
      </c>
      <c r="Y19" s="2" t="n">
        <v>1.89</v>
      </c>
      <c r="Z19" s="2" t="n">
        <v>2</v>
      </c>
      <c r="AA19" s="2" t="n">
        <v>4.2</v>
      </c>
      <c r="AB19" s="2" t="n">
        <v>0.77</v>
      </c>
      <c r="AC19" s="2" t="n">
        <v>0.77</v>
      </c>
      <c r="AD19" s="2" t="n">
        <v>0.77</v>
      </c>
      <c r="AE19" s="2" t="n">
        <v>0.77</v>
      </c>
      <c r="AF19" s="2" t="s">
        <v>149</v>
      </c>
      <c r="AG19" s="2" t="n">
        <v>0.46</v>
      </c>
      <c r="AH19" s="2" t="n">
        <v>-0.19</v>
      </c>
      <c r="AI19" s="2" t="n">
        <v>0.77</v>
      </c>
      <c r="AJ19" s="2" t="n">
        <v>0.77</v>
      </c>
      <c r="AK19" s="2" t="n">
        <v>-0.38</v>
      </c>
      <c r="AL19" s="2" t="n">
        <v>0.77</v>
      </c>
      <c r="AM19" s="2" t="n">
        <v>-0.15</v>
      </c>
      <c r="AN19" s="2" t="n">
        <v>0.77</v>
      </c>
      <c r="AO19" s="2" t="n">
        <v>0.77</v>
      </c>
      <c r="AP19" s="2" t="n">
        <v>0.77</v>
      </c>
      <c r="AQ19" s="2" t="n">
        <v>0.77</v>
      </c>
      <c r="AR19" s="2" t="n">
        <v>0.77</v>
      </c>
      <c r="AS19" s="2" t="n">
        <v>0.77</v>
      </c>
      <c r="AT19" s="2" t="n">
        <v>0.77</v>
      </c>
      <c r="AU19" s="2" t="n">
        <v>-0.38</v>
      </c>
      <c r="AV19" s="2" t="s">
        <v>149</v>
      </c>
      <c r="AW19" s="2" t="n">
        <v>0</v>
      </c>
      <c r="AX19" s="2" t="n">
        <v>1</v>
      </c>
      <c r="AY19" s="2" t="n">
        <v>0.5</v>
      </c>
      <c r="AZ19" s="2" t="n">
        <v>0</v>
      </c>
      <c r="BA19" s="2" t="n">
        <v>0.4</v>
      </c>
      <c r="BB19" s="2" t="n">
        <v>-0.25</v>
      </c>
      <c r="BC19" s="2" t="n">
        <v>0</v>
      </c>
      <c r="BD19" s="2" t="n">
        <v>0.5</v>
      </c>
      <c r="BE19" s="2" t="n">
        <v>0.67</v>
      </c>
      <c r="BF19" s="2" t="n">
        <v>0</v>
      </c>
      <c r="BG19" s="2" t="n">
        <v>0</v>
      </c>
      <c r="BH19" s="2" t="s">
        <v>149</v>
      </c>
      <c r="BI19" s="2" t="n">
        <v>7</v>
      </c>
      <c r="BJ19" s="2" t="s">
        <v>149</v>
      </c>
      <c r="BK19" s="2" t="n">
        <f aca="false">SUM(BI19:BJ19)</f>
        <v>7</v>
      </c>
      <c r="BL19" s="2" t="n">
        <f aca="false">BK19/2</f>
        <v>3.5</v>
      </c>
      <c r="BM19" s="2" t="n">
        <f aca="false">BK19/2</f>
        <v>3.5</v>
      </c>
      <c r="BN19" s="2" t="n">
        <v>65.99</v>
      </c>
      <c r="BO19" s="2" t="s">
        <v>22</v>
      </c>
      <c r="BP19" s="2" t="n">
        <f aca="false">SUM(E19,BE19)</f>
        <v>1.67</v>
      </c>
      <c r="BQ19" s="2" t="n">
        <f aca="false">SUM(K19,P19,AB19,AC19,AD19,AE19,AF19,AG19,AH19,AI19,AJ19,AK19,AL19,AN19,AP19,AS19,AT19,AU19)</f>
        <v>12.785</v>
      </c>
      <c r="BR19" s="2" t="n">
        <f aca="false">SUM(U19,Y19,Z19,AM19,AO19,AQ19,AR19)</f>
        <v>8.4</v>
      </c>
      <c r="BS19" s="2" t="n">
        <f aca="false">SUM(W19,X19,AV19)</f>
        <v>8</v>
      </c>
      <c r="BT19" s="2" t="n">
        <f aca="false">SUM(BH19,BF19,AY19,AW19)</f>
        <v>0.5</v>
      </c>
      <c r="BU19" s="2" t="n">
        <f aca="false">SUM(BD19,BC19,AX19,F19,G19)</f>
        <v>16.16</v>
      </c>
      <c r="BV19" s="2" t="n">
        <f aca="false">SUM(BL19,BG19,BB19,BA19,AZ19,AA19)</f>
        <v>7.85</v>
      </c>
      <c r="BW19" s="2" t="n">
        <f aca="false">SUM(BM19,L19,Q19,V19)</f>
        <v>10.655</v>
      </c>
      <c r="BX19" s="2" t="s">
        <v>156</v>
      </c>
      <c r="BY19" s="2" t="n">
        <v>65.99</v>
      </c>
      <c r="BZ19" s="2" t="n">
        <f aca="false">BY19-SUM(BP19:BW19)</f>
        <v>-0.0300000000000011</v>
      </c>
    </row>
    <row r="20" customFormat="false" ht="16.5" hidden="false" customHeight="false" outlineLevel="0" collapsed="false">
      <c r="A20" s="2" t="s">
        <v>190</v>
      </c>
      <c r="B20" s="2" t="s">
        <v>191</v>
      </c>
      <c r="C20" s="2" t="s">
        <v>192</v>
      </c>
      <c r="D20" s="2" t="s">
        <v>156</v>
      </c>
      <c r="E20" s="2" t="n">
        <v>2</v>
      </c>
      <c r="F20" s="2" t="n">
        <v>9.31</v>
      </c>
      <c r="G20" s="2" t="n">
        <v>4</v>
      </c>
      <c r="H20" s="2" t="n">
        <v>2.75</v>
      </c>
      <c r="I20" s="2" t="n">
        <v>2</v>
      </c>
      <c r="J20" s="2" t="n">
        <f aca="false">SUM(H20:I20)</f>
        <v>4.75</v>
      </c>
      <c r="K20" s="2" t="n">
        <f aca="false">J20*0.5</f>
        <v>2.375</v>
      </c>
      <c r="L20" s="2" t="n">
        <f aca="false">J20*0.5</f>
        <v>2.375</v>
      </c>
      <c r="M20" s="2" t="n">
        <v>2.97</v>
      </c>
      <c r="N20" s="2" t="n">
        <v>2</v>
      </c>
      <c r="O20" s="2" t="n">
        <f aca="false">SUM(M20:N20)</f>
        <v>4.97</v>
      </c>
      <c r="P20" s="2" t="n">
        <f aca="false">O20*0.5</f>
        <v>2.485</v>
      </c>
      <c r="Q20" s="2" t="n">
        <f aca="false">O20*0.5</f>
        <v>2.485</v>
      </c>
      <c r="R20" s="2" t="n">
        <v>2.57</v>
      </c>
      <c r="S20" s="2" t="n">
        <v>2</v>
      </c>
      <c r="T20" s="2" t="n">
        <f aca="false">S20+R20</f>
        <v>4.57</v>
      </c>
      <c r="U20" s="2" t="n">
        <f aca="false">T20*0.5</f>
        <v>2.285</v>
      </c>
      <c r="V20" s="2" t="n">
        <f aca="false">T20*0.5</f>
        <v>2.285</v>
      </c>
      <c r="W20" s="2" t="n">
        <v>6</v>
      </c>
      <c r="X20" s="2" t="n">
        <v>3</v>
      </c>
      <c r="Y20" s="2" t="n">
        <v>1.9</v>
      </c>
      <c r="Z20" s="2" t="n">
        <v>1</v>
      </c>
      <c r="AA20" s="2" t="s">
        <v>149</v>
      </c>
      <c r="AB20" s="2" t="n">
        <v>0.77</v>
      </c>
      <c r="AC20" s="2" t="n">
        <v>0.77</v>
      </c>
      <c r="AD20" s="2" t="n">
        <v>-0.38</v>
      </c>
      <c r="AE20" s="2" t="n">
        <v>0.77</v>
      </c>
      <c r="AF20" s="2" t="n">
        <v>0.77</v>
      </c>
      <c r="AG20" s="2" t="n">
        <v>0.77</v>
      </c>
      <c r="AH20" s="2" t="n">
        <v>0.46</v>
      </c>
      <c r="AI20" s="2" t="n">
        <v>0</v>
      </c>
      <c r="AJ20" s="2" t="n">
        <v>0.77</v>
      </c>
      <c r="AK20" s="2" t="n">
        <v>0.77</v>
      </c>
      <c r="AL20" s="2" t="n">
        <v>0.38</v>
      </c>
      <c r="AM20" s="2" t="n">
        <v>0.77</v>
      </c>
      <c r="AN20" s="2" t="n">
        <v>0.19</v>
      </c>
      <c r="AO20" s="2" t="n">
        <v>0.51</v>
      </c>
      <c r="AP20" s="2" t="n">
        <v>0.77</v>
      </c>
      <c r="AQ20" s="2" t="n">
        <v>0.77</v>
      </c>
      <c r="AR20" s="2" t="n">
        <v>-0.15</v>
      </c>
      <c r="AS20" s="2" t="n">
        <v>-0.38</v>
      </c>
      <c r="AT20" s="2" t="n">
        <v>-0.38</v>
      </c>
      <c r="AU20" s="2" t="n">
        <v>0.77</v>
      </c>
      <c r="AV20" s="2" t="n">
        <v>0</v>
      </c>
      <c r="AW20" s="2" t="n">
        <v>1.54</v>
      </c>
      <c r="AX20" s="2" t="n">
        <v>0.07</v>
      </c>
      <c r="AY20" s="2" t="n">
        <v>0.5</v>
      </c>
      <c r="AZ20" s="2" t="n">
        <v>0</v>
      </c>
      <c r="BA20" s="2" t="n">
        <v>0.4</v>
      </c>
      <c r="BB20" s="2" t="n">
        <v>0.25</v>
      </c>
      <c r="BC20" s="2" t="n">
        <v>0</v>
      </c>
      <c r="BD20" s="2" t="n">
        <v>0.17</v>
      </c>
      <c r="BE20" s="2" t="n">
        <v>0.67</v>
      </c>
      <c r="BF20" s="2" t="n">
        <v>0</v>
      </c>
      <c r="BG20" s="2" t="n">
        <v>1</v>
      </c>
      <c r="BH20" s="2" t="n">
        <v>0</v>
      </c>
      <c r="BI20" s="2" t="n">
        <v>7</v>
      </c>
      <c r="BJ20" s="2" t="n">
        <v>0</v>
      </c>
      <c r="BK20" s="2" t="n">
        <f aca="false">SUM(BI20:BJ20)</f>
        <v>7</v>
      </c>
      <c r="BL20" s="2" t="n">
        <f aca="false">BK20/2</f>
        <v>3.5</v>
      </c>
      <c r="BM20" s="2" t="n">
        <f aca="false">BK20/2</f>
        <v>3.5</v>
      </c>
      <c r="BN20" s="2" t="n">
        <v>61.79</v>
      </c>
      <c r="BO20" s="2" t="s">
        <v>23</v>
      </c>
      <c r="BP20" s="2" t="n">
        <f aca="false">SUM(E20,BE20)</f>
        <v>2.67</v>
      </c>
      <c r="BQ20" s="2" t="n">
        <f aca="false">SUM(K20,P20,AB20,AC20,AD20,AE20,AF20,AG20,AH20,AI20,AJ20,AK20,AL20,AN20,AP20,AS20,AT20,AU20)</f>
        <v>11.68</v>
      </c>
      <c r="BR20" s="2" t="n">
        <f aca="false">SUM(U20,Y20,Z20,AM20,AO20,AQ20,AR20)</f>
        <v>7.085</v>
      </c>
      <c r="BS20" s="2" t="n">
        <f aca="false">SUM(W20,X20,AV20)</f>
        <v>9</v>
      </c>
      <c r="BT20" s="2" t="n">
        <f aca="false">SUM(BH20,BF20,AY20,AW20)</f>
        <v>2.04</v>
      </c>
      <c r="BU20" s="2" t="n">
        <f aca="false">SUM(BD20,BC20,AX20,F20,G20)</f>
        <v>13.55</v>
      </c>
      <c r="BV20" s="2" t="n">
        <f aca="false">SUM(BL20,BG20,BB20,BA20,AZ20,AA20)</f>
        <v>5.15</v>
      </c>
      <c r="BW20" s="2" t="n">
        <f aca="false">SUM(BM20,L20,Q20,V20)</f>
        <v>10.645</v>
      </c>
      <c r="BX20" s="2" t="s">
        <v>156</v>
      </c>
      <c r="BY20" s="2" t="n">
        <v>61.79</v>
      </c>
      <c r="BZ20" s="2" t="n">
        <f aca="false">BY20-SUM(BP20:BW20)</f>
        <v>-0.0300000000000011</v>
      </c>
    </row>
    <row r="21" customFormat="false" ht="16.5" hidden="false" customHeight="false" outlineLevel="0" collapsed="false">
      <c r="A21" s="2" t="s">
        <v>193</v>
      </c>
      <c r="B21" s="2" t="s">
        <v>194</v>
      </c>
      <c r="C21" s="2" t="s">
        <v>195</v>
      </c>
      <c r="D21" s="2" t="s">
        <v>156</v>
      </c>
      <c r="E21" s="2" t="n">
        <v>2</v>
      </c>
      <c r="F21" s="2" t="n">
        <v>9.31</v>
      </c>
      <c r="G21" s="2" t="n">
        <v>4</v>
      </c>
      <c r="H21" s="2" t="n">
        <v>1.94</v>
      </c>
      <c r="I21" s="2" t="n">
        <v>2</v>
      </c>
      <c r="J21" s="2" t="n">
        <f aca="false">SUM(H21:I21)</f>
        <v>3.94</v>
      </c>
      <c r="K21" s="2" t="n">
        <f aca="false">J21*0.5</f>
        <v>1.97</v>
      </c>
      <c r="L21" s="2" t="n">
        <f aca="false">J21*0.5</f>
        <v>1.97</v>
      </c>
      <c r="M21" s="2" t="n">
        <v>3</v>
      </c>
      <c r="N21" s="2" t="n">
        <v>2</v>
      </c>
      <c r="O21" s="2" t="n">
        <f aca="false">SUM(M21:N21)</f>
        <v>5</v>
      </c>
      <c r="P21" s="2" t="n">
        <f aca="false">O21*0.5</f>
        <v>2.5</v>
      </c>
      <c r="Q21" s="2" t="n">
        <f aca="false">O21*0.5</f>
        <v>2.5</v>
      </c>
      <c r="R21" s="2" t="n">
        <v>3</v>
      </c>
      <c r="S21" s="2" t="n">
        <v>2</v>
      </c>
      <c r="T21" s="2" t="n">
        <f aca="false">S21+R21</f>
        <v>5</v>
      </c>
      <c r="U21" s="2" t="n">
        <f aca="false">T21*0.5</f>
        <v>2.5</v>
      </c>
      <c r="V21" s="2" t="n">
        <f aca="false">T21*0.5</f>
        <v>2.5</v>
      </c>
      <c r="W21" s="2" t="n">
        <v>3</v>
      </c>
      <c r="X21" s="2" t="n">
        <v>2.5</v>
      </c>
      <c r="Y21" s="2" t="n">
        <v>2.18</v>
      </c>
      <c r="Z21" s="2" t="n">
        <v>1</v>
      </c>
      <c r="AA21" s="2" t="s">
        <v>149</v>
      </c>
      <c r="AB21" s="2" t="n">
        <v>0.58</v>
      </c>
      <c r="AC21" s="2" t="n">
        <v>-0.38</v>
      </c>
      <c r="AD21" s="2" t="n">
        <v>0.77</v>
      </c>
      <c r="AE21" s="2" t="n">
        <v>0.77</v>
      </c>
      <c r="AF21" s="2" t="n">
        <v>0.77</v>
      </c>
      <c r="AG21" s="2" t="n">
        <v>0.77</v>
      </c>
      <c r="AH21" s="2" t="n">
        <v>0.77</v>
      </c>
      <c r="AI21" s="2" t="n">
        <v>0.77</v>
      </c>
      <c r="AJ21" s="2" t="n">
        <v>0.77</v>
      </c>
      <c r="AK21" s="2" t="n">
        <v>0.77</v>
      </c>
      <c r="AL21" s="2" t="n">
        <v>0.77</v>
      </c>
      <c r="AM21" s="2" t="n">
        <v>0</v>
      </c>
      <c r="AN21" s="2" t="s">
        <v>149</v>
      </c>
      <c r="AO21" s="2" t="n">
        <v>0.77</v>
      </c>
      <c r="AP21" s="2" t="n">
        <v>0.77</v>
      </c>
      <c r="AQ21" s="2" t="n">
        <v>0.77</v>
      </c>
      <c r="AR21" s="2" t="n">
        <v>0.77</v>
      </c>
      <c r="AS21" s="2" t="n">
        <v>0.46</v>
      </c>
      <c r="AT21" s="2" t="n">
        <v>-0.38</v>
      </c>
      <c r="AU21" s="2" t="n">
        <v>0.77</v>
      </c>
      <c r="AV21" s="2" t="s">
        <v>149</v>
      </c>
      <c r="AW21" s="2" t="n">
        <v>0</v>
      </c>
      <c r="AX21" s="2" t="n">
        <v>0.47</v>
      </c>
      <c r="AY21" s="2" t="n">
        <v>0.5</v>
      </c>
      <c r="AZ21" s="2" t="n">
        <v>0</v>
      </c>
      <c r="BA21" s="2" t="n">
        <v>0.5</v>
      </c>
      <c r="BB21" s="2" t="n">
        <v>-0.25</v>
      </c>
      <c r="BC21" s="2" t="n">
        <v>0.33</v>
      </c>
      <c r="BD21" s="2" t="n">
        <v>0.17</v>
      </c>
      <c r="BE21" s="2" t="n">
        <v>0.67</v>
      </c>
      <c r="BF21" s="2" t="n">
        <v>0</v>
      </c>
      <c r="BG21" s="2" t="n">
        <v>0</v>
      </c>
      <c r="BH21" s="2" t="s">
        <v>149</v>
      </c>
      <c r="BI21" s="2" t="n">
        <v>6</v>
      </c>
      <c r="BJ21" s="2" t="s">
        <v>149</v>
      </c>
      <c r="BK21" s="2" t="n">
        <f aca="false">SUM(BI21:BJ21)</f>
        <v>6</v>
      </c>
      <c r="BL21" s="2" t="n">
        <f aca="false">BK21/2</f>
        <v>3</v>
      </c>
      <c r="BM21" s="2" t="n">
        <f aca="false">BK21/2</f>
        <v>3</v>
      </c>
      <c r="BN21" s="2" t="n">
        <v>57.36</v>
      </c>
      <c r="BO21" s="2" t="s">
        <v>24</v>
      </c>
      <c r="BP21" s="2" t="n">
        <f aca="false">SUM(E21,BE21)</f>
        <v>2.67</v>
      </c>
      <c r="BQ21" s="2" t="n">
        <f aca="false">SUM(K21,P21,AB21,AC21,AD21,AE21,AF21,AG21,AH21,AI21,AJ21,AK21,AL21,AN21,AP21,AS21,AT21,AU21)</f>
        <v>13.22</v>
      </c>
      <c r="BR21" s="2" t="n">
        <f aca="false">SUM(U21,Y21,Z21,AM21,AO21,AQ21,AR21)</f>
        <v>7.99</v>
      </c>
      <c r="BS21" s="2" t="n">
        <f aca="false">SUM(W21,X21,AV21)</f>
        <v>5.5</v>
      </c>
      <c r="BT21" s="2" t="n">
        <f aca="false">SUM(BH21,BF21,AY21,AW21)</f>
        <v>0.5</v>
      </c>
      <c r="BU21" s="2" t="n">
        <f aca="false">SUM(BD21,BC21,AX21,F21,G21)</f>
        <v>14.28</v>
      </c>
      <c r="BV21" s="2" t="n">
        <f aca="false">SUM(BL21,BG21,BB21,BA21,AZ21,AA21)</f>
        <v>3.25</v>
      </c>
      <c r="BW21" s="2" t="n">
        <f aca="false">SUM(BM21,L21,Q21,V21)</f>
        <v>9.97</v>
      </c>
      <c r="BX21" s="2" t="s">
        <v>156</v>
      </c>
      <c r="BY21" s="2" t="n">
        <v>57.36</v>
      </c>
      <c r="BZ21" s="2" t="n">
        <f aca="false">BY21-SUM(BP21:BW21)</f>
        <v>-0.0200000000000031</v>
      </c>
    </row>
    <row r="22" customFormat="false" ht="16.5" hidden="false" customHeight="false" outlineLevel="0" collapsed="false">
      <c r="A22" s="2" t="s">
        <v>196</v>
      </c>
      <c r="B22" s="2" t="s">
        <v>197</v>
      </c>
      <c r="C22" s="2" t="s">
        <v>198</v>
      </c>
      <c r="D22" s="2" t="s">
        <v>199</v>
      </c>
      <c r="E22" s="2" t="n">
        <v>2.5</v>
      </c>
      <c r="F22" s="2" t="n">
        <v>10</v>
      </c>
      <c r="G22" s="2" t="n">
        <v>4</v>
      </c>
      <c r="H22" s="2" t="n">
        <v>2.95</v>
      </c>
      <c r="I22" s="2" t="n">
        <v>2</v>
      </c>
      <c r="J22" s="2" t="n">
        <f aca="false">SUM(H22:I22)</f>
        <v>4.95</v>
      </c>
      <c r="K22" s="2" t="n">
        <f aca="false">J22*0.5</f>
        <v>2.475</v>
      </c>
      <c r="L22" s="2" t="n">
        <f aca="false">J22*0.5</f>
        <v>2.475</v>
      </c>
      <c r="M22" s="2" t="n">
        <v>3</v>
      </c>
      <c r="N22" s="2" t="n">
        <v>2</v>
      </c>
      <c r="O22" s="2" t="n">
        <f aca="false">SUM(M22:N22)</f>
        <v>5</v>
      </c>
      <c r="P22" s="2" t="n">
        <f aca="false">O22*0.5</f>
        <v>2.5</v>
      </c>
      <c r="Q22" s="2" t="n">
        <f aca="false">O22*0.5</f>
        <v>2.5</v>
      </c>
      <c r="R22" s="2" t="n">
        <v>2.89</v>
      </c>
      <c r="S22" s="2" t="n">
        <v>2</v>
      </c>
      <c r="T22" s="2" t="n">
        <f aca="false">S22+R22</f>
        <v>4.89</v>
      </c>
      <c r="U22" s="2" t="n">
        <f aca="false">T22*0.5</f>
        <v>2.445</v>
      </c>
      <c r="V22" s="2" t="n">
        <f aca="false">T22*0.5</f>
        <v>2.445</v>
      </c>
      <c r="W22" s="2" t="n">
        <v>4</v>
      </c>
      <c r="X22" s="2" t="n">
        <v>3</v>
      </c>
      <c r="Y22" s="2" t="n">
        <v>2.67</v>
      </c>
      <c r="Z22" s="2" t="n">
        <v>1</v>
      </c>
      <c r="AA22" s="2" t="n">
        <v>5</v>
      </c>
      <c r="AB22" s="2" t="n">
        <v>0.77</v>
      </c>
      <c r="AC22" s="2" t="n">
        <v>0.77</v>
      </c>
      <c r="AD22" s="2" t="n">
        <v>0.77</v>
      </c>
      <c r="AE22" s="2" t="n">
        <v>0.77</v>
      </c>
      <c r="AF22" s="2" t="n">
        <v>0.77</v>
      </c>
      <c r="AG22" s="2" t="n">
        <v>0.77</v>
      </c>
      <c r="AH22" s="2" t="n">
        <v>0.77</v>
      </c>
      <c r="AI22" s="2" t="n">
        <v>0.77</v>
      </c>
      <c r="AJ22" s="2" t="n">
        <v>0.77</v>
      </c>
      <c r="AK22" s="2" t="n">
        <v>0.77</v>
      </c>
      <c r="AL22" s="2" t="n">
        <v>0.77</v>
      </c>
      <c r="AM22" s="2" t="n">
        <v>0.77</v>
      </c>
      <c r="AN22" s="2" t="n">
        <v>0.77</v>
      </c>
      <c r="AO22" s="2" t="n">
        <v>0.77</v>
      </c>
      <c r="AP22" s="2" t="n">
        <v>0.77</v>
      </c>
      <c r="AQ22" s="2" t="n">
        <v>0.58</v>
      </c>
      <c r="AR22" s="2" t="n">
        <v>0.77</v>
      </c>
      <c r="AS22" s="2" t="n">
        <v>0.77</v>
      </c>
      <c r="AT22" s="2" t="n">
        <v>0.77</v>
      </c>
      <c r="AU22" s="2" t="n">
        <v>0.77</v>
      </c>
      <c r="AV22" s="2" t="n">
        <v>0</v>
      </c>
      <c r="AW22" s="2" t="n">
        <v>0</v>
      </c>
      <c r="AX22" s="2" t="n">
        <v>1</v>
      </c>
      <c r="AY22" s="2" t="n">
        <v>0.5</v>
      </c>
      <c r="AZ22" s="2" t="n">
        <v>0.17</v>
      </c>
      <c r="BA22" s="2" t="n">
        <v>0.5</v>
      </c>
      <c r="BB22" s="2" t="n">
        <v>1</v>
      </c>
      <c r="BC22" s="2" t="n">
        <v>0.33</v>
      </c>
      <c r="BD22" s="2" t="n">
        <v>0.5</v>
      </c>
      <c r="BE22" s="2" t="n">
        <v>1</v>
      </c>
      <c r="BF22" s="2" t="n">
        <v>0</v>
      </c>
      <c r="BG22" s="2" t="n">
        <v>0</v>
      </c>
      <c r="BH22" s="2" t="n">
        <v>2</v>
      </c>
      <c r="BI22" s="2" t="n">
        <v>7</v>
      </c>
      <c r="BJ22" s="2" t="n">
        <v>1</v>
      </c>
      <c r="BK22" s="2" t="n">
        <f aca="false">SUM(BI22:BJ22)</f>
        <v>8</v>
      </c>
      <c r="BL22" s="2" t="n">
        <f aca="false">BK22/2</f>
        <v>4</v>
      </c>
      <c r="BM22" s="2" t="n">
        <f aca="false">BK22/2</f>
        <v>4</v>
      </c>
      <c r="BN22" s="2" t="n">
        <v>77.21</v>
      </c>
      <c r="BO22" s="2" t="s">
        <v>25</v>
      </c>
      <c r="BP22" s="2" t="n">
        <f aca="false">SUM(E22,BE22)</f>
        <v>3.5</v>
      </c>
      <c r="BQ22" s="2" t="n">
        <f aca="false">SUM(K22,P22,AB22,AC22,AD22,AE22,AF22,AG22,AH22,AI22,AJ22,AK22,AL22,AN22,AP22,AS22,AT22,AU22)</f>
        <v>17.295</v>
      </c>
      <c r="BR22" s="2" t="n">
        <f aca="false">SUM(U22,Y22,Z22,AM22,AO22,AQ22,AR22)</f>
        <v>9.005</v>
      </c>
      <c r="BS22" s="2" t="n">
        <f aca="false">SUM(W22,X22,AV22)</f>
        <v>7</v>
      </c>
      <c r="BT22" s="2" t="n">
        <f aca="false">SUM(BH22,BF22,AY22,AW22)</f>
        <v>2.5</v>
      </c>
      <c r="BU22" s="2" t="n">
        <f aca="false">SUM(BD22,BC22,AX22,F22,G22)</f>
        <v>15.83</v>
      </c>
      <c r="BV22" s="2" t="n">
        <f aca="false">SUM(BL22,BG22,BB22,BA22,AZ22,AA22)</f>
        <v>10.67</v>
      </c>
      <c r="BW22" s="2" t="n">
        <f aca="false">SUM(BM22,L22,Q22,V22)</f>
        <v>11.42</v>
      </c>
      <c r="BX22" s="2" t="s">
        <v>199</v>
      </c>
      <c r="BY22" s="2" t="n">
        <v>77.21</v>
      </c>
      <c r="BZ22" s="2" t="n">
        <f aca="false">BY22-SUM(BP22:BW22)</f>
        <v>-0.0100000000000051</v>
      </c>
    </row>
    <row r="23" customFormat="false" ht="16.5" hidden="false" customHeight="false" outlineLevel="0" collapsed="false">
      <c r="A23" s="2" t="s">
        <v>200</v>
      </c>
      <c r="B23" s="2" t="s">
        <v>201</v>
      </c>
      <c r="C23" s="2" t="s">
        <v>202</v>
      </c>
      <c r="D23" s="2" t="s">
        <v>156</v>
      </c>
      <c r="E23" s="2" t="n">
        <v>3</v>
      </c>
      <c r="F23" s="2" t="n">
        <v>10.9</v>
      </c>
      <c r="G23" s="2" t="n">
        <v>4</v>
      </c>
      <c r="H23" s="2" t="n">
        <v>2.93</v>
      </c>
      <c r="I23" s="2" t="n">
        <v>2</v>
      </c>
      <c r="J23" s="2" t="n">
        <f aca="false">SUM(H23:I23)</f>
        <v>4.93</v>
      </c>
      <c r="K23" s="2" t="n">
        <f aca="false">J23*0.5</f>
        <v>2.465</v>
      </c>
      <c r="L23" s="2" t="n">
        <f aca="false">J23*0.5</f>
        <v>2.465</v>
      </c>
      <c r="M23" s="2" t="s">
        <v>149</v>
      </c>
      <c r="N23" s="2" t="n">
        <v>2</v>
      </c>
      <c r="O23" s="2" t="n">
        <f aca="false">SUM(M23:N23)</f>
        <v>2</v>
      </c>
      <c r="P23" s="2" t="n">
        <f aca="false">O23*0.5</f>
        <v>1</v>
      </c>
      <c r="Q23" s="2" t="n">
        <f aca="false">O23*0.5</f>
        <v>1</v>
      </c>
      <c r="R23" s="2" t="n">
        <v>2.79</v>
      </c>
      <c r="S23" s="2" t="n">
        <v>2</v>
      </c>
      <c r="T23" s="2" t="n">
        <f aca="false">S23+R23</f>
        <v>4.79</v>
      </c>
      <c r="U23" s="2" t="n">
        <f aca="false">T23*0.5</f>
        <v>2.395</v>
      </c>
      <c r="V23" s="2" t="n">
        <f aca="false">T23*0.5</f>
        <v>2.395</v>
      </c>
      <c r="W23" s="2" t="n">
        <v>4</v>
      </c>
      <c r="X23" s="2" t="n">
        <v>3</v>
      </c>
      <c r="Y23" s="2" t="n">
        <v>1.67</v>
      </c>
      <c r="Z23" s="2" t="n">
        <v>0.5</v>
      </c>
      <c r="AA23" s="2" t="n">
        <v>4.2</v>
      </c>
      <c r="AB23" s="2" t="n">
        <v>0</v>
      </c>
      <c r="AC23" s="2" t="n">
        <v>-0.15</v>
      </c>
      <c r="AD23" s="2" t="n">
        <v>0.77</v>
      </c>
      <c r="AE23" s="2" t="n">
        <v>0.77</v>
      </c>
      <c r="AF23" s="2" t="n">
        <v>0.77</v>
      </c>
      <c r="AG23" s="2" t="n">
        <v>0.77</v>
      </c>
      <c r="AH23" s="2" t="n">
        <v>0.58</v>
      </c>
      <c r="AI23" s="2" t="n">
        <v>0.31</v>
      </c>
      <c r="AJ23" s="2" t="n">
        <v>0.77</v>
      </c>
      <c r="AK23" s="2" t="n">
        <v>0.77</v>
      </c>
      <c r="AL23" s="2" t="n">
        <v>0.77</v>
      </c>
      <c r="AM23" s="2" t="n">
        <v>0.77</v>
      </c>
      <c r="AN23" s="2" t="n">
        <v>-0.19</v>
      </c>
      <c r="AO23" s="2" t="n">
        <v>-0.38</v>
      </c>
      <c r="AP23" s="2" t="n">
        <v>-0.38</v>
      </c>
      <c r="AQ23" s="2" t="n">
        <v>0</v>
      </c>
      <c r="AR23" s="2" t="n">
        <v>0</v>
      </c>
      <c r="AS23" s="2" t="n">
        <v>-0.38</v>
      </c>
      <c r="AT23" s="2" t="n">
        <v>0.32</v>
      </c>
      <c r="AU23" s="2" t="n">
        <v>0.77</v>
      </c>
      <c r="AV23" s="2" t="n">
        <v>2.31</v>
      </c>
      <c r="AW23" s="2" t="n">
        <v>0</v>
      </c>
      <c r="AX23" s="2" t="n">
        <v>1</v>
      </c>
      <c r="AY23" s="2" t="n">
        <v>0.5</v>
      </c>
      <c r="AZ23" s="2" t="n">
        <v>0.33</v>
      </c>
      <c r="BA23" s="2" t="n">
        <v>0.5</v>
      </c>
      <c r="BB23" s="2" t="n">
        <v>-0.25</v>
      </c>
      <c r="BC23" s="2" t="n">
        <v>0</v>
      </c>
      <c r="BD23" s="2" t="n">
        <v>0.17</v>
      </c>
      <c r="BE23" s="2" t="n">
        <v>0.67</v>
      </c>
      <c r="BF23" s="2" t="n">
        <v>0</v>
      </c>
      <c r="BG23" s="2" t="n">
        <v>0</v>
      </c>
      <c r="BH23" s="2" t="s">
        <v>149</v>
      </c>
      <c r="BI23" s="2" t="n">
        <v>7</v>
      </c>
      <c r="BJ23" s="2" t="s">
        <v>149</v>
      </c>
      <c r="BK23" s="2" t="n">
        <f aca="false">SUM(BI23:BJ23)</f>
        <v>7</v>
      </c>
      <c r="BL23" s="2" t="n">
        <f aca="false">BK23/2</f>
        <v>3.5</v>
      </c>
      <c r="BM23" s="2" t="n">
        <f aca="false">BK23/2</f>
        <v>3.5</v>
      </c>
      <c r="BN23" s="2" t="n">
        <v>61.84</v>
      </c>
      <c r="BO23" s="2" t="s">
        <v>26</v>
      </c>
      <c r="BP23" s="2" t="n">
        <f aca="false">SUM(E23,BE23)</f>
        <v>3.67</v>
      </c>
      <c r="BQ23" s="2" t="n">
        <f aca="false">SUM(K23,P23,AB23,AC23,AD23,AE23,AF23,AG23,AH23,AI23,AJ23,AK23,AL23,AN23,AP23,AS23,AT23,AU23)</f>
        <v>9.735</v>
      </c>
      <c r="BR23" s="2" t="n">
        <f aca="false">SUM(U23,Y23,Z23,AM23,AO23,AQ23,AR23)</f>
        <v>4.955</v>
      </c>
      <c r="BS23" s="2" t="n">
        <f aca="false">SUM(W23,X23,AV23)</f>
        <v>9.31</v>
      </c>
      <c r="BT23" s="2" t="n">
        <f aca="false">SUM(BH23,BF23,AY23,AW23)</f>
        <v>0.5</v>
      </c>
      <c r="BU23" s="2" t="n">
        <f aca="false">SUM(BD23,BC23,AX23,F23,G23)</f>
        <v>16.07</v>
      </c>
      <c r="BV23" s="2" t="n">
        <f aca="false">SUM(BL23,BG23,BB23,BA23,AZ23,AA23)</f>
        <v>8.28</v>
      </c>
      <c r="BW23" s="2" t="n">
        <f aca="false">SUM(BM23,L23,Q23,V23)</f>
        <v>9.36</v>
      </c>
      <c r="BX23" s="2" t="s">
        <v>156</v>
      </c>
      <c r="BY23" s="2" t="n">
        <v>61.84</v>
      </c>
      <c r="BZ23" s="2" t="n">
        <f aca="false">BY23-SUM(BP23:BW23)</f>
        <v>-0.039999999999992</v>
      </c>
    </row>
    <row r="24" customFormat="false" ht="16.5" hidden="false" customHeight="false" outlineLevel="0" collapsed="false">
      <c r="A24" s="2" t="s">
        <v>203</v>
      </c>
      <c r="B24" s="2" t="s">
        <v>204</v>
      </c>
      <c r="C24" s="2" t="s">
        <v>205</v>
      </c>
      <c r="D24" s="2" t="s">
        <v>199</v>
      </c>
      <c r="E24" s="2" t="n">
        <v>2.5</v>
      </c>
      <c r="F24" s="2" t="n">
        <v>10.97</v>
      </c>
      <c r="G24" s="2" t="n">
        <v>4</v>
      </c>
      <c r="H24" s="2" t="n">
        <v>3</v>
      </c>
      <c r="I24" s="2" t="n">
        <v>2</v>
      </c>
      <c r="J24" s="2" t="n">
        <f aca="false">SUM(H24:I24)</f>
        <v>5</v>
      </c>
      <c r="K24" s="2" t="n">
        <f aca="false">J24*0.5</f>
        <v>2.5</v>
      </c>
      <c r="L24" s="2" t="n">
        <f aca="false">J24*0.5</f>
        <v>2.5</v>
      </c>
      <c r="M24" s="2" t="n">
        <v>3</v>
      </c>
      <c r="N24" s="2" t="n">
        <v>2</v>
      </c>
      <c r="O24" s="2" t="n">
        <f aca="false">SUM(M24:N24)</f>
        <v>5</v>
      </c>
      <c r="P24" s="2" t="n">
        <f aca="false">O24*0.5</f>
        <v>2.5</v>
      </c>
      <c r="Q24" s="2" t="n">
        <f aca="false">O24*0.5</f>
        <v>2.5</v>
      </c>
      <c r="R24" s="2" t="n">
        <v>3</v>
      </c>
      <c r="S24" s="2" t="n">
        <v>1.98</v>
      </c>
      <c r="T24" s="2" t="n">
        <f aca="false">S24+R24</f>
        <v>4.98</v>
      </c>
      <c r="U24" s="2" t="n">
        <f aca="false">T24*0.5</f>
        <v>2.49</v>
      </c>
      <c r="V24" s="2" t="n">
        <f aca="false">T24*0.5</f>
        <v>2.49</v>
      </c>
      <c r="W24" s="2" t="n">
        <v>4</v>
      </c>
      <c r="X24" s="2" t="n">
        <v>3</v>
      </c>
      <c r="Y24" s="2" t="n">
        <v>2.47</v>
      </c>
      <c r="Z24" s="2" t="n">
        <v>1</v>
      </c>
      <c r="AA24" s="2" t="n">
        <v>5</v>
      </c>
      <c r="AB24" s="2" t="n">
        <v>0.77</v>
      </c>
      <c r="AC24" s="2" t="n">
        <v>0.77</v>
      </c>
      <c r="AD24" s="2" t="n">
        <v>0.58</v>
      </c>
      <c r="AE24" s="2" t="n">
        <v>0.77</v>
      </c>
      <c r="AF24" s="2" t="n">
        <v>0.77</v>
      </c>
      <c r="AG24" s="2" t="n">
        <v>0.77</v>
      </c>
      <c r="AH24" s="2" t="n">
        <v>0.77</v>
      </c>
      <c r="AI24" s="2" t="n">
        <v>-0.15</v>
      </c>
      <c r="AJ24" s="2" t="n">
        <v>0.77</v>
      </c>
      <c r="AK24" s="2" t="n">
        <v>-0.38</v>
      </c>
      <c r="AL24" s="2" t="n">
        <v>0.77</v>
      </c>
      <c r="AM24" s="2" t="n">
        <v>0.77</v>
      </c>
      <c r="AN24" s="2" t="n">
        <v>0.77</v>
      </c>
      <c r="AO24" s="2" t="n">
        <v>0.77</v>
      </c>
      <c r="AP24" s="2" t="n">
        <v>0.77</v>
      </c>
      <c r="AQ24" s="2" t="n">
        <v>0.77</v>
      </c>
      <c r="AR24" s="2" t="n">
        <v>0.77</v>
      </c>
      <c r="AS24" s="2" t="n">
        <v>-0.15</v>
      </c>
      <c r="AT24" s="2" t="n">
        <v>0</v>
      </c>
      <c r="AU24" s="2" t="n">
        <v>0.77</v>
      </c>
      <c r="AV24" s="2" t="n">
        <v>2.31</v>
      </c>
      <c r="AW24" s="2" t="n">
        <v>0</v>
      </c>
      <c r="AX24" s="2" t="n">
        <v>0.07</v>
      </c>
      <c r="AY24" s="2" t="n">
        <v>0.5</v>
      </c>
      <c r="AZ24" s="2" t="s">
        <v>149</v>
      </c>
      <c r="BA24" s="2" t="n">
        <v>0.5</v>
      </c>
      <c r="BB24" s="2" t="n">
        <v>1</v>
      </c>
      <c r="BC24" s="2" t="n">
        <v>0</v>
      </c>
      <c r="BD24" s="2" t="n">
        <v>0.33</v>
      </c>
      <c r="BE24" s="2" t="n">
        <v>0.33</v>
      </c>
      <c r="BF24" s="2" t="n">
        <v>0</v>
      </c>
      <c r="BG24" s="2" t="n">
        <v>1</v>
      </c>
      <c r="BH24" s="2" t="s">
        <v>149</v>
      </c>
      <c r="BI24" s="2" t="n">
        <v>7</v>
      </c>
      <c r="BJ24" s="2" t="n">
        <v>1</v>
      </c>
      <c r="BK24" s="2" t="n">
        <f aca="false">SUM(BI24:BJ24)</f>
        <v>8</v>
      </c>
      <c r="BL24" s="2" t="n">
        <f aca="false">BK24/2</f>
        <v>4</v>
      </c>
      <c r="BM24" s="2" t="n">
        <f aca="false">BK24/2</f>
        <v>4</v>
      </c>
      <c r="BN24" s="2" t="n">
        <v>73.39</v>
      </c>
      <c r="BO24" s="2" t="s">
        <v>27</v>
      </c>
      <c r="BP24" s="2" t="n">
        <f aca="false">SUM(E24,BE24)</f>
        <v>2.83</v>
      </c>
      <c r="BQ24" s="2" t="n">
        <f aca="false">SUM(K24,P24,AB24,AC24,AD24,AE24,AF24,AG24,AH24,AI24,AJ24,AK24,AL24,AN24,AP24,AS24,AT24,AU24)</f>
        <v>13.37</v>
      </c>
      <c r="BR24" s="2" t="n">
        <f aca="false">SUM(U24,Y24,Z24,AM24,AO24,AQ24,AR24)</f>
        <v>9.04</v>
      </c>
      <c r="BS24" s="2" t="n">
        <f aca="false">SUM(W24,X24,AV24)</f>
        <v>9.31</v>
      </c>
      <c r="BT24" s="2" t="n">
        <f aca="false">SUM(BH24,BF24,AY24,AW24)</f>
        <v>0.5</v>
      </c>
      <c r="BU24" s="2" t="n">
        <f aca="false">SUM(BD24,BC24,AX24,F24,G24)</f>
        <v>15.37</v>
      </c>
      <c r="BV24" s="2" t="n">
        <f aca="false">SUM(BL24,BG24,BB24,BA24,AZ24,AA24)</f>
        <v>11.5</v>
      </c>
      <c r="BW24" s="2" t="n">
        <f aca="false">SUM(BM24,L24,Q24,V24)</f>
        <v>11.49</v>
      </c>
      <c r="BX24" s="2" t="s">
        <v>199</v>
      </c>
      <c r="BY24" s="2" t="n">
        <v>73.39</v>
      </c>
      <c r="BZ24" s="2" t="n">
        <f aca="false">BY24-SUM(BP24:BW24)</f>
        <v>-0.019999999999996</v>
      </c>
    </row>
    <row r="25" customFormat="false" ht="16.5" hidden="false" customHeight="false" outlineLevel="0" collapsed="false">
      <c r="A25" s="2" t="s">
        <v>206</v>
      </c>
      <c r="B25" s="2" t="s">
        <v>207</v>
      </c>
      <c r="C25" s="2" t="s">
        <v>208</v>
      </c>
      <c r="D25" s="2" t="s">
        <v>148</v>
      </c>
      <c r="E25" s="2" t="n">
        <v>2</v>
      </c>
      <c r="F25" s="2" t="n">
        <v>8.28</v>
      </c>
      <c r="G25" s="2" t="n">
        <v>4</v>
      </c>
      <c r="H25" s="2" t="n">
        <v>2.83</v>
      </c>
      <c r="I25" s="2" t="n">
        <v>2</v>
      </c>
      <c r="J25" s="2" t="n">
        <f aca="false">SUM(H25:I25)</f>
        <v>4.83</v>
      </c>
      <c r="K25" s="2" t="n">
        <f aca="false">J25*0.5</f>
        <v>2.415</v>
      </c>
      <c r="L25" s="2" t="n">
        <f aca="false">J25*0.5</f>
        <v>2.415</v>
      </c>
      <c r="M25" s="2" t="n">
        <v>2.91</v>
      </c>
      <c r="N25" s="2" t="n">
        <v>2</v>
      </c>
      <c r="O25" s="2" t="n">
        <f aca="false">SUM(M25:N25)</f>
        <v>4.91</v>
      </c>
      <c r="P25" s="2" t="n">
        <f aca="false">O25*0.5</f>
        <v>2.455</v>
      </c>
      <c r="Q25" s="2" t="n">
        <f aca="false">O25*0.5</f>
        <v>2.455</v>
      </c>
      <c r="R25" s="2" t="n">
        <v>2.75</v>
      </c>
      <c r="S25" s="2" t="n">
        <v>1.68</v>
      </c>
      <c r="T25" s="2" t="n">
        <f aca="false">S25+R25</f>
        <v>4.43</v>
      </c>
      <c r="U25" s="2" t="n">
        <f aca="false">T25*0.5</f>
        <v>2.215</v>
      </c>
      <c r="V25" s="2" t="n">
        <f aca="false">T25*0.5</f>
        <v>2.215</v>
      </c>
      <c r="W25" s="2" t="n">
        <v>5</v>
      </c>
      <c r="X25" s="2" t="n">
        <v>3</v>
      </c>
      <c r="Y25" s="2" t="n">
        <v>1.83</v>
      </c>
      <c r="Z25" s="2" t="n">
        <v>1</v>
      </c>
      <c r="AA25" s="2" t="s">
        <v>149</v>
      </c>
      <c r="AB25" s="2" t="n">
        <v>0.77</v>
      </c>
      <c r="AC25" s="2" t="n">
        <v>0.19</v>
      </c>
      <c r="AD25" s="2" t="n">
        <v>0.77</v>
      </c>
      <c r="AE25" s="2" t="n">
        <v>0.77</v>
      </c>
      <c r="AF25" s="2" t="n">
        <v>0.77</v>
      </c>
      <c r="AG25" s="2" t="n">
        <v>0.77</v>
      </c>
      <c r="AH25" s="2" t="n">
        <v>0.77</v>
      </c>
      <c r="AI25" s="2" t="n">
        <v>-0.38</v>
      </c>
      <c r="AJ25" s="2" t="n">
        <v>0</v>
      </c>
      <c r="AK25" s="2" t="n">
        <v>0.46</v>
      </c>
      <c r="AL25" s="2" t="n">
        <v>0.77</v>
      </c>
      <c r="AM25" s="2" t="n">
        <v>0.77</v>
      </c>
      <c r="AN25" s="2" t="n">
        <v>0.77</v>
      </c>
      <c r="AO25" s="2" t="n">
        <v>-0.15</v>
      </c>
      <c r="AP25" s="2" t="n">
        <v>-0.38</v>
      </c>
      <c r="AQ25" s="2" t="n">
        <v>0.77</v>
      </c>
      <c r="AR25" s="2" t="n">
        <v>0.77</v>
      </c>
      <c r="AS25" s="2" t="n">
        <v>0.77</v>
      </c>
      <c r="AT25" s="2" t="n">
        <v>0.77</v>
      </c>
      <c r="AU25" s="2" t="n">
        <v>0.77</v>
      </c>
      <c r="AV25" s="2" t="n">
        <v>2.31</v>
      </c>
      <c r="AW25" s="2" t="n">
        <v>0</v>
      </c>
      <c r="AX25" s="2" t="n">
        <v>0.47</v>
      </c>
      <c r="AY25" s="2" t="n">
        <v>0.5</v>
      </c>
      <c r="AZ25" s="2" t="n">
        <v>0</v>
      </c>
      <c r="BA25" s="2" t="n">
        <v>0</v>
      </c>
      <c r="BB25" s="2" t="n">
        <v>1</v>
      </c>
      <c r="BC25" s="2" t="n">
        <v>0</v>
      </c>
      <c r="BD25" s="2" t="n">
        <v>0.17</v>
      </c>
      <c r="BE25" s="2" t="n">
        <v>0.33</v>
      </c>
      <c r="BF25" s="2" t="n">
        <v>0</v>
      </c>
      <c r="BG25" s="2" t="s">
        <v>149</v>
      </c>
      <c r="BH25" s="2" t="s">
        <v>149</v>
      </c>
      <c r="BI25" s="2" t="n">
        <v>5</v>
      </c>
      <c r="BJ25" s="2" t="s">
        <v>149</v>
      </c>
      <c r="BK25" s="2" t="n">
        <f aca="false">SUM(BI25:BJ25)</f>
        <v>5</v>
      </c>
      <c r="BL25" s="2" t="n">
        <f aca="false">BK25/2</f>
        <v>2.5</v>
      </c>
      <c r="BM25" s="2" t="n">
        <f aca="false">BK25/2</f>
        <v>2.5</v>
      </c>
      <c r="BN25" s="2" t="n">
        <v>59.55</v>
      </c>
      <c r="BO25" s="2" t="s">
        <v>28</v>
      </c>
      <c r="BP25" s="2" t="n">
        <f aca="false">SUM(E25,BE25)</f>
        <v>2.33</v>
      </c>
      <c r="BQ25" s="2" t="n">
        <f aca="false">SUM(K25,P25,AB25,AC25,AD25,AE25,AF25,AG25,AH25,AI25,AJ25,AK25,AL25,AN25,AP25,AS25,AT25,AU25)</f>
        <v>13.23</v>
      </c>
      <c r="BR25" s="2" t="n">
        <f aca="false">SUM(U25,Y25,Z25,AM25,AO25,AQ25,AR25)</f>
        <v>7.205</v>
      </c>
      <c r="BS25" s="2" t="n">
        <f aca="false">SUM(W25,X25,AV25)</f>
        <v>10.31</v>
      </c>
      <c r="BT25" s="2" t="n">
        <f aca="false">SUM(BH25,BF25,AY25,AW25)</f>
        <v>0.5</v>
      </c>
      <c r="BU25" s="2" t="n">
        <f aca="false">SUM(BD25,BC25,AX25,F25,G25)</f>
        <v>12.92</v>
      </c>
      <c r="BV25" s="2" t="n">
        <f aca="false">SUM(BL25,BG25,BB25,BA25,AZ25,AA25)</f>
        <v>3.5</v>
      </c>
      <c r="BW25" s="2" t="n">
        <f aca="false">SUM(BM25,L25,Q25,V25)</f>
        <v>9.585</v>
      </c>
      <c r="BX25" s="2" t="s">
        <v>148</v>
      </c>
      <c r="BY25" s="2" t="n">
        <v>59.55</v>
      </c>
      <c r="BZ25" s="2" t="n">
        <f aca="false">BY25-SUM(BP25:BW25)</f>
        <v>-0.0300000000000011</v>
      </c>
    </row>
    <row r="26" customFormat="false" ht="16.5" hidden="false" customHeight="false" outlineLevel="0" collapsed="false">
      <c r="A26" s="2" t="s">
        <v>209</v>
      </c>
      <c r="B26" s="2" t="s">
        <v>210</v>
      </c>
      <c r="C26" s="2" t="s">
        <v>211</v>
      </c>
      <c r="D26" s="2" t="s">
        <v>148</v>
      </c>
      <c r="E26" s="2" t="n">
        <v>3</v>
      </c>
      <c r="F26" s="2" t="n">
        <v>10.9</v>
      </c>
      <c r="G26" s="2" t="n">
        <v>4</v>
      </c>
      <c r="H26" s="2" t="n">
        <v>0</v>
      </c>
      <c r="I26" s="2" t="n">
        <v>1.79</v>
      </c>
      <c r="J26" s="2" t="n">
        <f aca="false">SUM(H26:I26)</f>
        <v>1.79</v>
      </c>
      <c r="K26" s="2" t="n">
        <f aca="false">J26*0.5</f>
        <v>0.895</v>
      </c>
      <c r="L26" s="2" t="n">
        <f aca="false">J26*0.5</f>
        <v>0.895</v>
      </c>
      <c r="M26" s="2" t="n">
        <v>2.79</v>
      </c>
      <c r="N26" s="2" t="n">
        <v>2</v>
      </c>
      <c r="O26" s="2" t="n">
        <f aca="false">SUM(M26:N26)</f>
        <v>4.79</v>
      </c>
      <c r="P26" s="2" t="n">
        <f aca="false">O26*0.5</f>
        <v>2.395</v>
      </c>
      <c r="Q26" s="2" t="n">
        <f aca="false">O26*0.5</f>
        <v>2.395</v>
      </c>
      <c r="R26" s="2" t="n">
        <v>2.18</v>
      </c>
      <c r="S26" s="2" t="n">
        <v>2</v>
      </c>
      <c r="T26" s="2" t="n">
        <f aca="false">S26+R26</f>
        <v>4.18</v>
      </c>
      <c r="U26" s="2" t="n">
        <f aca="false">T26*0.5</f>
        <v>2.09</v>
      </c>
      <c r="V26" s="2" t="n">
        <f aca="false">T26*0.5</f>
        <v>2.09</v>
      </c>
      <c r="W26" s="2" t="n">
        <v>1</v>
      </c>
      <c r="X26" s="2" t="n">
        <v>3</v>
      </c>
      <c r="Y26" s="2" t="n">
        <v>0.81</v>
      </c>
      <c r="Z26" s="2" t="n">
        <v>1</v>
      </c>
      <c r="AA26" s="2" t="n">
        <v>3.53</v>
      </c>
      <c r="AB26" s="2" t="n">
        <v>-0.38</v>
      </c>
      <c r="AC26" s="2" t="n">
        <v>0.77</v>
      </c>
      <c r="AD26" s="2" t="n">
        <v>0.77</v>
      </c>
      <c r="AE26" s="2" t="n">
        <v>0</v>
      </c>
      <c r="AF26" s="2" t="n">
        <v>0.32</v>
      </c>
      <c r="AG26" s="2" t="n">
        <v>0.46</v>
      </c>
      <c r="AH26" s="2" t="n">
        <v>0.77</v>
      </c>
      <c r="AI26" s="2" t="n">
        <v>0.77</v>
      </c>
      <c r="AJ26" s="2" t="n">
        <v>-0.38</v>
      </c>
      <c r="AK26" s="2" t="n">
        <v>0.77</v>
      </c>
      <c r="AL26" s="2" t="n">
        <v>0</v>
      </c>
      <c r="AM26" s="2" t="n">
        <v>0.13</v>
      </c>
      <c r="AN26" s="2" t="n">
        <v>0.77</v>
      </c>
      <c r="AO26" s="2" t="n">
        <v>0.48</v>
      </c>
      <c r="AP26" s="2" t="s">
        <v>149</v>
      </c>
      <c r="AQ26" s="2" t="n">
        <v>-0.19</v>
      </c>
      <c r="AR26" s="2" t="n">
        <v>0.77</v>
      </c>
      <c r="AS26" s="2" t="n">
        <v>0.77</v>
      </c>
      <c r="AT26" s="2" t="n">
        <v>0.77</v>
      </c>
      <c r="AU26" s="2" t="n">
        <v>0</v>
      </c>
      <c r="AV26" s="2" t="n">
        <v>0</v>
      </c>
      <c r="AW26" s="2" t="n">
        <v>0</v>
      </c>
      <c r="AX26" s="2" t="n">
        <v>0</v>
      </c>
      <c r="AY26" s="2" t="n">
        <v>0.5</v>
      </c>
      <c r="AZ26" s="2" t="n">
        <v>0.17</v>
      </c>
      <c r="BA26" s="2" t="n">
        <v>0.28</v>
      </c>
      <c r="BB26" s="2" t="n">
        <v>1</v>
      </c>
      <c r="BC26" s="2" t="n">
        <v>0</v>
      </c>
      <c r="BD26" s="2" t="n">
        <v>0.17</v>
      </c>
      <c r="BE26" s="2" t="n">
        <v>0.33</v>
      </c>
      <c r="BF26" s="2" t="n">
        <v>0</v>
      </c>
      <c r="BG26" s="2" t="n">
        <v>0</v>
      </c>
      <c r="BH26" s="2" t="s">
        <v>149</v>
      </c>
      <c r="BI26" s="2" t="n">
        <v>7</v>
      </c>
      <c r="BJ26" s="2" t="s">
        <v>149</v>
      </c>
      <c r="BK26" s="2" t="n">
        <f aca="false">SUM(BI26:BJ26)</f>
        <v>7</v>
      </c>
      <c r="BL26" s="2" t="n">
        <f aca="false">BK26/2</f>
        <v>3.5</v>
      </c>
      <c r="BM26" s="2" t="n">
        <f aca="false">BK26/2</f>
        <v>3.5</v>
      </c>
      <c r="BN26" s="2" t="n">
        <v>54.8</v>
      </c>
      <c r="BO26" s="2" t="s">
        <v>29</v>
      </c>
      <c r="BP26" s="2" t="n">
        <f aca="false">SUM(E26,BE26)</f>
        <v>3.33</v>
      </c>
      <c r="BQ26" s="2" t="n">
        <f aca="false">SUM(K26,P26,AB26,AC26,AD26,AE26,AF26,AG26,AH26,AI26,AJ26,AK26,AL26,AN26,AP26,AS26,AT26,AU26)</f>
        <v>9.47</v>
      </c>
      <c r="BR26" s="2" t="n">
        <f aca="false">SUM(U26,Y26,Z26,AM26,AO26,AQ26,AR26)</f>
        <v>5.09</v>
      </c>
      <c r="BS26" s="2" t="n">
        <f aca="false">SUM(W26,X26,AV26)</f>
        <v>4</v>
      </c>
      <c r="BT26" s="2" t="n">
        <f aca="false">SUM(BH26,BF26,AY26,AW26)</f>
        <v>0.5</v>
      </c>
      <c r="BU26" s="2" t="n">
        <f aca="false">SUM(BD26,BC26,AX26,F26,G26)</f>
        <v>15.07</v>
      </c>
      <c r="BV26" s="2" t="n">
        <f aca="false">SUM(BL26,BG26,BB26,BA26,AZ26,AA26)</f>
        <v>8.48</v>
      </c>
      <c r="BW26" s="2" t="n">
        <f aca="false">SUM(BM26,L26,Q26,V26)</f>
        <v>8.88</v>
      </c>
      <c r="BX26" s="2" t="s">
        <v>148</v>
      </c>
      <c r="BY26" s="2" t="n">
        <v>54.8</v>
      </c>
      <c r="BZ26" s="2" t="n">
        <f aca="false">BY26-SUM(BP26:BW26)</f>
        <v>-0.0200000000000031</v>
      </c>
    </row>
    <row r="27" customFormat="false" ht="16.5" hidden="false" customHeight="false" outlineLevel="0" collapsed="false">
      <c r="A27" s="2" t="s">
        <v>153</v>
      </c>
      <c r="B27" s="2" t="s">
        <v>212</v>
      </c>
      <c r="C27" s="2" t="s">
        <v>213</v>
      </c>
      <c r="D27" s="2" t="s">
        <v>148</v>
      </c>
      <c r="E27" s="2" t="n">
        <v>3</v>
      </c>
      <c r="F27" s="2" t="n">
        <v>9.21</v>
      </c>
      <c r="G27" s="2" t="n">
        <v>4</v>
      </c>
      <c r="H27" s="2" t="n">
        <v>2.78</v>
      </c>
      <c r="I27" s="2" t="n">
        <v>2</v>
      </c>
      <c r="J27" s="2" t="n">
        <f aca="false">SUM(H27:I27)</f>
        <v>4.78</v>
      </c>
      <c r="K27" s="2" t="n">
        <f aca="false">J27*0.5</f>
        <v>2.39</v>
      </c>
      <c r="L27" s="2" t="n">
        <f aca="false">J27*0.5</f>
        <v>2.39</v>
      </c>
      <c r="M27" s="2" t="n">
        <v>2.65</v>
      </c>
      <c r="N27" s="2" t="n">
        <v>2</v>
      </c>
      <c r="O27" s="2" t="n">
        <f aca="false">SUM(M27:N27)</f>
        <v>4.65</v>
      </c>
      <c r="P27" s="2" t="n">
        <f aca="false">O27*0.5</f>
        <v>2.325</v>
      </c>
      <c r="Q27" s="2" t="n">
        <f aca="false">O27*0.5</f>
        <v>2.325</v>
      </c>
      <c r="R27" s="2" t="n">
        <v>2.98</v>
      </c>
      <c r="S27" s="2" t="n">
        <v>2</v>
      </c>
      <c r="T27" s="2" t="n">
        <f aca="false">S27+R27</f>
        <v>4.98</v>
      </c>
      <c r="U27" s="2" t="n">
        <f aca="false">T27*0.5</f>
        <v>2.49</v>
      </c>
      <c r="V27" s="2" t="n">
        <f aca="false">T27*0.5</f>
        <v>2.49</v>
      </c>
      <c r="W27" s="2" t="n">
        <v>2</v>
      </c>
      <c r="X27" s="2" t="n">
        <v>2.5</v>
      </c>
      <c r="Y27" s="2" t="n">
        <v>1.4</v>
      </c>
      <c r="Z27" s="2" t="n">
        <v>0.5</v>
      </c>
      <c r="AA27" s="2" t="n">
        <v>3.93</v>
      </c>
      <c r="AB27" s="2" t="n">
        <v>0.77</v>
      </c>
      <c r="AC27" s="2" t="n">
        <v>0.51</v>
      </c>
      <c r="AD27" s="2" t="n">
        <v>0</v>
      </c>
      <c r="AE27" s="2" t="n">
        <v>0.77</v>
      </c>
      <c r="AF27" s="2" t="n">
        <v>0.38</v>
      </c>
      <c r="AG27" s="2" t="n">
        <v>0</v>
      </c>
      <c r="AH27" s="2" t="n">
        <v>-0.15</v>
      </c>
      <c r="AI27" s="2" t="n">
        <v>-0.38</v>
      </c>
      <c r="AJ27" s="2" t="n">
        <v>0</v>
      </c>
      <c r="AK27" s="2" t="n">
        <v>0.77</v>
      </c>
      <c r="AL27" s="2" t="n">
        <v>0.77</v>
      </c>
      <c r="AM27" s="2" t="n">
        <v>0.77</v>
      </c>
      <c r="AN27" s="2" t="n">
        <v>0.77</v>
      </c>
      <c r="AO27" s="2" t="n">
        <v>-0.38</v>
      </c>
      <c r="AP27" s="2" t="n">
        <v>0.77</v>
      </c>
      <c r="AQ27" s="2" t="n">
        <v>-0.38</v>
      </c>
      <c r="AR27" s="2" t="n">
        <v>-0.15</v>
      </c>
      <c r="AS27" s="2" t="n">
        <v>0.31</v>
      </c>
      <c r="AT27" s="2" t="n">
        <v>0.77</v>
      </c>
      <c r="AU27" s="2" t="n">
        <v>-0.38</v>
      </c>
      <c r="AV27" s="2" t="n">
        <v>0</v>
      </c>
      <c r="AW27" s="2" t="n">
        <v>0</v>
      </c>
      <c r="AX27" s="2" t="n">
        <v>1</v>
      </c>
      <c r="AY27" s="2" t="n">
        <v>0.5</v>
      </c>
      <c r="AZ27" s="2" t="n">
        <v>0.17</v>
      </c>
      <c r="BA27" s="2" t="n">
        <v>0.5</v>
      </c>
      <c r="BB27" s="2" t="n">
        <v>-0.25</v>
      </c>
      <c r="BC27" s="2" t="n">
        <v>0</v>
      </c>
      <c r="BD27" s="2" t="n">
        <v>0.5</v>
      </c>
      <c r="BE27" s="2" t="n">
        <v>0.67</v>
      </c>
      <c r="BF27" s="2" t="n">
        <v>0</v>
      </c>
      <c r="BG27" s="2" t="n">
        <v>1</v>
      </c>
      <c r="BH27" s="2" t="s">
        <v>149</v>
      </c>
      <c r="BI27" s="2" t="n">
        <v>6</v>
      </c>
      <c r="BJ27" s="2" t="s">
        <v>149</v>
      </c>
      <c r="BK27" s="2" t="n">
        <f aca="false">SUM(BI27:BJ27)</f>
        <v>6</v>
      </c>
      <c r="BL27" s="2" t="n">
        <f aca="false">BK27/2</f>
        <v>3</v>
      </c>
      <c r="BM27" s="2" t="n">
        <f aca="false">BK27/2</f>
        <v>3</v>
      </c>
      <c r="BN27" s="2" t="n">
        <v>56.55</v>
      </c>
      <c r="BO27" s="2" t="s">
        <v>30</v>
      </c>
      <c r="BP27" s="2" t="n">
        <f aca="false">SUM(E27,BE27)</f>
        <v>3.67</v>
      </c>
      <c r="BQ27" s="2" t="n">
        <f aca="false">SUM(K27,P27,AB27,AC27,AD27,AE27,AF27,AG27,AH27,AI27,AJ27,AK27,AL27,AN27,AP27,AS27,AT27,AU27)</f>
        <v>10.395</v>
      </c>
      <c r="BR27" s="2" t="n">
        <f aca="false">SUM(U27,Y27,Z27,AM27,AO27,AQ27,AR27)</f>
        <v>4.25</v>
      </c>
      <c r="BS27" s="2" t="n">
        <f aca="false">SUM(W27,X27,AV27)</f>
        <v>4.5</v>
      </c>
      <c r="BT27" s="2" t="n">
        <f aca="false">SUM(BH27,BF27,AY27,AW27)</f>
        <v>0.5</v>
      </c>
      <c r="BU27" s="2" t="n">
        <f aca="false">SUM(BD27,BC27,AX27,F27,G27)</f>
        <v>14.71</v>
      </c>
      <c r="BV27" s="2" t="n">
        <f aca="false">SUM(BL27,BG27,BB27,BA27,AZ27,AA27)</f>
        <v>8.35</v>
      </c>
      <c r="BW27" s="2" t="n">
        <f aca="false">SUM(BM27,L27,Q27,V27)</f>
        <v>10.205</v>
      </c>
      <c r="BX27" s="2" t="s">
        <v>148</v>
      </c>
      <c r="BY27" s="2" t="n">
        <v>56.55</v>
      </c>
      <c r="BZ27" s="2" t="n">
        <f aca="false">BY27-SUM(BP27:BW27)</f>
        <v>-0.0300000000000011</v>
      </c>
    </row>
    <row r="28" customFormat="false" ht="16.5" hidden="false" customHeight="false" outlineLevel="0" collapsed="false">
      <c r="A28" s="2" t="s">
        <v>214</v>
      </c>
      <c r="B28" s="2" t="s">
        <v>215</v>
      </c>
      <c r="C28" s="2" t="s">
        <v>216</v>
      </c>
      <c r="D28" s="2" t="s">
        <v>148</v>
      </c>
      <c r="E28" s="2" t="n">
        <v>2.5</v>
      </c>
      <c r="F28" s="2" t="n">
        <v>10</v>
      </c>
      <c r="G28" s="2" t="n">
        <v>3.5</v>
      </c>
      <c r="H28" s="2" t="n">
        <v>2.95</v>
      </c>
      <c r="I28" s="2" t="n">
        <v>1.73</v>
      </c>
      <c r="J28" s="2" t="n">
        <f aca="false">SUM(H28:I28)</f>
        <v>4.68</v>
      </c>
      <c r="K28" s="2" t="n">
        <f aca="false">J28*0.5</f>
        <v>2.34</v>
      </c>
      <c r="L28" s="2" t="n">
        <f aca="false">J28*0.5</f>
        <v>2.34</v>
      </c>
      <c r="M28" s="2" t="n">
        <v>2.38</v>
      </c>
      <c r="N28" s="2" t="n">
        <v>2</v>
      </c>
      <c r="O28" s="2" t="n">
        <f aca="false">SUM(M28:N28)</f>
        <v>4.38</v>
      </c>
      <c r="P28" s="2" t="n">
        <f aca="false">O28*0.5</f>
        <v>2.19</v>
      </c>
      <c r="Q28" s="2" t="n">
        <f aca="false">O28*0.5</f>
        <v>2.19</v>
      </c>
      <c r="R28" s="2" t="n">
        <v>2.97</v>
      </c>
      <c r="S28" s="2" t="n">
        <v>1.91</v>
      </c>
      <c r="T28" s="2" t="n">
        <f aca="false">S28+R28</f>
        <v>4.88</v>
      </c>
      <c r="U28" s="2" t="n">
        <f aca="false">T28*0.5</f>
        <v>2.44</v>
      </c>
      <c r="V28" s="2" t="n">
        <f aca="false">T28*0.5</f>
        <v>2.44</v>
      </c>
      <c r="W28" s="2" t="n">
        <v>4</v>
      </c>
      <c r="X28" s="2" t="n">
        <v>3</v>
      </c>
      <c r="Y28" s="2" t="n">
        <v>3.01</v>
      </c>
      <c r="Z28" s="2" t="n">
        <v>0.5</v>
      </c>
      <c r="AA28" s="2" t="n">
        <v>5</v>
      </c>
      <c r="AB28" s="2" t="n">
        <v>0.77</v>
      </c>
      <c r="AC28" s="2" t="n">
        <v>0.77</v>
      </c>
      <c r="AD28" s="2" t="n">
        <v>0.77</v>
      </c>
      <c r="AE28" s="2" t="n">
        <v>0.58</v>
      </c>
      <c r="AF28" s="2" t="n">
        <v>0.77</v>
      </c>
      <c r="AG28" s="2" t="n">
        <v>0.77</v>
      </c>
      <c r="AH28" s="2" t="n">
        <v>0.77</v>
      </c>
      <c r="AI28" s="2" t="n">
        <v>-0.38</v>
      </c>
      <c r="AJ28" s="2" t="n">
        <v>0.77</v>
      </c>
      <c r="AK28" s="2" t="n">
        <v>-0.15</v>
      </c>
      <c r="AL28" s="2" t="n">
        <v>0.77</v>
      </c>
      <c r="AM28" s="2" t="n">
        <v>0.77</v>
      </c>
      <c r="AN28" s="2" t="n">
        <v>0.77</v>
      </c>
      <c r="AO28" s="2" t="n">
        <v>0</v>
      </c>
      <c r="AP28" s="2" t="n">
        <v>0.77</v>
      </c>
      <c r="AQ28" s="2" t="n">
        <v>0.77</v>
      </c>
      <c r="AR28" s="2" t="n">
        <v>-0.38</v>
      </c>
      <c r="AS28" s="2" t="n">
        <v>0.77</v>
      </c>
      <c r="AT28" s="2" t="n">
        <v>0.77</v>
      </c>
      <c r="AU28" s="2" t="n">
        <v>0.77</v>
      </c>
      <c r="AV28" s="2" t="n">
        <v>0</v>
      </c>
      <c r="AW28" s="2" t="n">
        <v>0</v>
      </c>
      <c r="AX28" s="2" t="n">
        <v>1</v>
      </c>
      <c r="AY28" s="2" t="n">
        <v>0.5</v>
      </c>
      <c r="AZ28" s="2" t="n">
        <v>0.5</v>
      </c>
      <c r="BA28" s="2" t="n">
        <v>0.5</v>
      </c>
      <c r="BB28" s="2" t="n">
        <v>-0.25</v>
      </c>
      <c r="BC28" s="2" t="n">
        <v>0.33</v>
      </c>
      <c r="BD28" s="2" t="n">
        <v>0.33</v>
      </c>
      <c r="BE28" s="2" t="n">
        <v>0.33</v>
      </c>
      <c r="BF28" s="2" t="n">
        <v>0</v>
      </c>
      <c r="BG28" s="2" t="n">
        <v>0</v>
      </c>
      <c r="BH28" s="2" t="s">
        <v>149</v>
      </c>
      <c r="BI28" s="2" t="n">
        <v>4</v>
      </c>
      <c r="BJ28" s="2" t="n">
        <v>0</v>
      </c>
      <c r="BK28" s="2" t="n">
        <f aca="false">SUM(BI28:BJ28)</f>
        <v>4</v>
      </c>
      <c r="BL28" s="2" t="n">
        <f aca="false">BK28/2</f>
        <v>2</v>
      </c>
      <c r="BM28" s="2" t="n">
        <f aca="false">BK28/2</f>
        <v>2</v>
      </c>
      <c r="BN28" s="2" t="n">
        <v>63.88</v>
      </c>
      <c r="BO28" s="2" t="s">
        <v>31</v>
      </c>
      <c r="BP28" s="2" t="n">
        <f aca="false">SUM(E28,BE28)</f>
        <v>2.83</v>
      </c>
      <c r="BQ28" s="2" t="n">
        <f aca="false">SUM(K28,P28,AB28,AC28,AD28,AE28,AF28,AG28,AH28,AI28,AJ28,AK28,AL28,AN28,AP28,AS28,AT28,AU28)</f>
        <v>14.59</v>
      </c>
      <c r="BR28" s="2" t="n">
        <f aca="false">SUM(U28,Y28,Z28,AM28,AO28,AQ28,AR28)</f>
        <v>7.11</v>
      </c>
      <c r="BS28" s="2" t="n">
        <f aca="false">SUM(W28,X28,AV28)</f>
        <v>7</v>
      </c>
      <c r="BT28" s="2" t="n">
        <f aca="false">SUM(BH28,BF28,AY28,AW28)</f>
        <v>0.5</v>
      </c>
      <c r="BU28" s="2" t="n">
        <f aca="false">SUM(BD28,BC28,AX28,F28,G28)</f>
        <v>15.16</v>
      </c>
      <c r="BV28" s="2" t="n">
        <f aca="false">SUM(BL28,BG28,BB28,BA28,AZ28,AA28)</f>
        <v>7.75</v>
      </c>
      <c r="BW28" s="2" t="n">
        <f aca="false">SUM(BM28,L28,Q28,V28)</f>
        <v>8.97</v>
      </c>
      <c r="BX28" s="2" t="s">
        <v>148</v>
      </c>
      <c r="BY28" s="2" t="n">
        <v>63.88</v>
      </c>
      <c r="BZ28" s="2" t="n">
        <f aca="false">BY28-SUM(BP28:BW28)</f>
        <v>-0.029999999999994</v>
      </c>
    </row>
    <row r="29" customFormat="false" ht="16.5" hidden="false" customHeight="false" outlineLevel="0" collapsed="false">
      <c r="A29" s="2" t="s">
        <v>217</v>
      </c>
      <c r="B29" s="2" t="s">
        <v>218</v>
      </c>
      <c r="C29" s="2" t="s">
        <v>219</v>
      </c>
      <c r="D29" s="2" t="s">
        <v>199</v>
      </c>
      <c r="E29" s="2" t="n">
        <v>2</v>
      </c>
      <c r="F29" s="2" t="n">
        <v>8.79</v>
      </c>
      <c r="G29" s="2" t="n">
        <v>4</v>
      </c>
      <c r="H29" s="2" t="n">
        <v>2.98</v>
      </c>
      <c r="I29" s="2" t="n">
        <v>2</v>
      </c>
      <c r="J29" s="2" t="n">
        <f aca="false">SUM(H29:I29)</f>
        <v>4.98</v>
      </c>
      <c r="K29" s="2" t="n">
        <f aca="false">J29*0.5</f>
        <v>2.49</v>
      </c>
      <c r="L29" s="2" t="n">
        <f aca="false">J29*0.5</f>
        <v>2.49</v>
      </c>
      <c r="M29" s="2" t="n">
        <v>2.98</v>
      </c>
      <c r="N29" s="2" t="n">
        <v>2</v>
      </c>
      <c r="O29" s="2" t="n">
        <f aca="false">SUM(M29:N29)</f>
        <v>4.98</v>
      </c>
      <c r="P29" s="2" t="n">
        <f aca="false">O29*0.5</f>
        <v>2.49</v>
      </c>
      <c r="Q29" s="2" t="n">
        <f aca="false">O29*0.5</f>
        <v>2.49</v>
      </c>
      <c r="R29" s="2" t="n">
        <v>2.7</v>
      </c>
      <c r="S29" s="2" t="n">
        <v>2</v>
      </c>
      <c r="T29" s="2" t="n">
        <f aca="false">S29+R29</f>
        <v>4.7</v>
      </c>
      <c r="U29" s="2" t="n">
        <f aca="false">T29*0.5</f>
        <v>2.35</v>
      </c>
      <c r="V29" s="2" t="n">
        <f aca="false">T29*0.5</f>
        <v>2.35</v>
      </c>
      <c r="W29" s="2" t="n">
        <v>6</v>
      </c>
      <c r="X29" s="2" t="n">
        <v>3</v>
      </c>
      <c r="Y29" s="2" t="n">
        <v>2.55</v>
      </c>
      <c r="Z29" s="2" t="n">
        <v>1.5</v>
      </c>
      <c r="AA29" s="2" t="n">
        <v>5</v>
      </c>
      <c r="AB29" s="2" t="n">
        <v>0.77</v>
      </c>
      <c r="AC29" s="2" t="n">
        <v>0.77</v>
      </c>
      <c r="AD29" s="2" t="n">
        <v>0.77</v>
      </c>
      <c r="AE29" s="2" t="n">
        <v>0.77</v>
      </c>
      <c r="AF29" s="2" t="n">
        <v>0.77</v>
      </c>
      <c r="AG29" s="2" t="n">
        <v>0.77</v>
      </c>
      <c r="AH29" s="2" t="n">
        <v>0.77</v>
      </c>
      <c r="AI29" s="2" t="n">
        <v>0.77</v>
      </c>
      <c r="AJ29" s="2" t="n">
        <v>0.77</v>
      </c>
      <c r="AK29" s="2" t="n">
        <v>0.77</v>
      </c>
      <c r="AL29" s="2" t="n">
        <v>0.77</v>
      </c>
      <c r="AM29" s="2" t="n">
        <v>0.77</v>
      </c>
      <c r="AN29" s="2" t="n">
        <v>0.19</v>
      </c>
      <c r="AO29" s="2" t="n">
        <v>0.77</v>
      </c>
      <c r="AP29" s="2" t="n">
        <v>0.77</v>
      </c>
      <c r="AQ29" s="2" t="n">
        <v>0.77</v>
      </c>
      <c r="AR29" s="2" t="n">
        <v>0.77</v>
      </c>
      <c r="AS29" s="2" t="n">
        <v>0.62</v>
      </c>
      <c r="AT29" s="2" t="n">
        <v>0.77</v>
      </c>
      <c r="AU29" s="2" t="n">
        <v>0.77</v>
      </c>
      <c r="AV29" s="2" t="n">
        <v>2.31</v>
      </c>
      <c r="AW29" s="2" t="n">
        <v>0</v>
      </c>
      <c r="AX29" s="2" t="n">
        <v>0.47</v>
      </c>
      <c r="AY29" s="2" t="n">
        <v>0.5</v>
      </c>
      <c r="AZ29" s="2" t="n">
        <v>0.17</v>
      </c>
      <c r="BA29" s="2" t="n">
        <v>0.4</v>
      </c>
      <c r="BB29" s="2" t="n">
        <v>-0.25</v>
      </c>
      <c r="BC29" s="2" t="n">
        <v>0.33</v>
      </c>
      <c r="BD29" s="2" t="n">
        <v>0.33</v>
      </c>
      <c r="BE29" s="2" t="n">
        <v>0.67</v>
      </c>
      <c r="BF29" s="2" t="n">
        <v>0</v>
      </c>
      <c r="BG29" s="2" t="n">
        <v>0</v>
      </c>
      <c r="BH29" s="2" t="s">
        <v>149</v>
      </c>
      <c r="BI29" s="2" t="n">
        <v>6</v>
      </c>
      <c r="BJ29" s="2" t="n">
        <v>0</v>
      </c>
      <c r="BK29" s="2" t="n">
        <f aca="false">SUM(BI29:BJ29)</f>
        <v>6</v>
      </c>
      <c r="BL29" s="2" t="n">
        <f aca="false">BK29/2</f>
        <v>3</v>
      </c>
      <c r="BM29" s="2" t="n">
        <f aca="false">BK29/2</f>
        <v>3</v>
      </c>
      <c r="BN29" s="2" t="n">
        <v>73.07</v>
      </c>
      <c r="BO29" s="2" t="s">
        <v>32</v>
      </c>
      <c r="BP29" s="2" t="n">
        <f aca="false">SUM(E29,BE29)</f>
        <v>2.67</v>
      </c>
      <c r="BQ29" s="2" t="n">
        <f aca="false">SUM(K29,P29,AB29,AC29,AD29,AE29,AF29,AG29,AH29,AI29,AJ29,AK29,AL29,AN29,AP29,AS29,AT29,AU29)</f>
        <v>16.57</v>
      </c>
      <c r="BR29" s="2" t="n">
        <f aca="false">SUM(U29,Y29,Z29,AM29,AO29,AQ29,AR29)</f>
        <v>9.48</v>
      </c>
      <c r="BS29" s="2" t="n">
        <f aca="false">SUM(W29,X29,AV29)</f>
        <v>11.31</v>
      </c>
      <c r="BT29" s="2" t="n">
        <f aca="false">SUM(BH29,BF29,AY29,AW29)</f>
        <v>0.5</v>
      </c>
      <c r="BU29" s="2" t="n">
        <f aca="false">SUM(BD29,BC29,AX29,F29,G29)</f>
        <v>13.92</v>
      </c>
      <c r="BV29" s="2" t="n">
        <f aca="false">SUM(BL29,BG29,BB29,BA29,AZ29,AA29)</f>
        <v>8.32</v>
      </c>
      <c r="BW29" s="2" t="n">
        <f aca="false">SUM(BM29,L29,Q29,V29)</f>
        <v>10.33</v>
      </c>
      <c r="BX29" s="2" t="s">
        <v>199</v>
      </c>
      <c r="BY29" s="2" t="n">
        <v>73.07</v>
      </c>
      <c r="BZ29" s="2" t="n">
        <f aca="false">BY29-SUM(BP29:BW29)</f>
        <v>-0.0300000000000011</v>
      </c>
    </row>
    <row r="30" customFormat="false" ht="16.5" hidden="false" customHeight="false" outlineLevel="0" collapsed="false">
      <c r="A30" s="2" t="s">
        <v>196</v>
      </c>
      <c r="B30" s="2" t="s">
        <v>220</v>
      </c>
      <c r="C30" s="2" t="s">
        <v>221</v>
      </c>
      <c r="D30" s="2" t="s">
        <v>148</v>
      </c>
      <c r="E30" s="2" t="n">
        <v>3.5</v>
      </c>
      <c r="F30" s="2" t="n">
        <v>10.24</v>
      </c>
      <c r="G30" s="2" t="n">
        <v>3.79</v>
      </c>
      <c r="H30" s="2" t="n">
        <v>2.1</v>
      </c>
      <c r="I30" s="2" t="n">
        <v>1.9</v>
      </c>
      <c r="J30" s="2" t="n">
        <f aca="false">SUM(H30:I30)</f>
        <v>4</v>
      </c>
      <c r="K30" s="2" t="n">
        <f aca="false">J30*0.5</f>
        <v>2</v>
      </c>
      <c r="L30" s="2" t="n">
        <f aca="false">J30*0.5</f>
        <v>2</v>
      </c>
      <c r="M30" s="2" t="n">
        <v>2.91</v>
      </c>
      <c r="N30" s="2" t="n">
        <v>2</v>
      </c>
      <c r="O30" s="2" t="n">
        <f aca="false">SUM(M30:N30)</f>
        <v>4.91</v>
      </c>
      <c r="P30" s="2" t="n">
        <f aca="false">O30*0.5</f>
        <v>2.455</v>
      </c>
      <c r="Q30" s="2" t="n">
        <f aca="false">O30*0.5</f>
        <v>2.455</v>
      </c>
      <c r="R30" s="2" t="n">
        <v>2.81</v>
      </c>
      <c r="S30" s="2" t="n">
        <v>2</v>
      </c>
      <c r="T30" s="2" t="n">
        <f aca="false">S30+R30</f>
        <v>4.81</v>
      </c>
      <c r="U30" s="2" t="n">
        <f aca="false">T30*0.5</f>
        <v>2.405</v>
      </c>
      <c r="V30" s="2" t="n">
        <f aca="false">T30*0.5</f>
        <v>2.405</v>
      </c>
      <c r="W30" s="2" t="n">
        <v>5</v>
      </c>
      <c r="X30" s="2" t="n">
        <v>3</v>
      </c>
      <c r="Y30" s="2" t="s">
        <v>149</v>
      </c>
      <c r="Z30" s="2" t="n">
        <v>0.5</v>
      </c>
      <c r="AA30" s="2" t="n">
        <v>3.27</v>
      </c>
      <c r="AB30" s="2" t="n">
        <v>0.77</v>
      </c>
      <c r="AC30" s="2" t="n">
        <v>0.77</v>
      </c>
      <c r="AD30" s="2" t="n">
        <v>0.77</v>
      </c>
      <c r="AE30" s="2" t="n">
        <v>0.77</v>
      </c>
      <c r="AF30" s="2" t="n">
        <v>0.77</v>
      </c>
      <c r="AG30" s="2" t="n">
        <v>0.77</v>
      </c>
      <c r="AH30" s="2" t="n">
        <v>0.77</v>
      </c>
      <c r="AI30" s="2" t="n">
        <v>0.77</v>
      </c>
      <c r="AJ30" s="2" t="n">
        <v>0.77</v>
      </c>
      <c r="AK30" s="2" t="n">
        <v>0.19</v>
      </c>
      <c r="AL30" s="2" t="n">
        <v>0.77</v>
      </c>
      <c r="AM30" s="2" t="n">
        <v>0.77</v>
      </c>
      <c r="AN30" s="2" t="n">
        <v>0.77</v>
      </c>
      <c r="AO30" s="2" t="n">
        <v>0.77</v>
      </c>
      <c r="AP30" s="2" t="n">
        <v>0.13</v>
      </c>
      <c r="AQ30" s="2" t="n">
        <v>0.32</v>
      </c>
      <c r="AR30" s="2" t="n">
        <v>0.77</v>
      </c>
      <c r="AS30" s="2" t="n">
        <v>0.77</v>
      </c>
      <c r="AT30" s="2" t="n">
        <v>0.77</v>
      </c>
      <c r="AU30" s="2" t="n">
        <v>0.58</v>
      </c>
      <c r="AV30" s="2" t="n">
        <v>2.31</v>
      </c>
      <c r="AW30" s="2" t="n">
        <v>0</v>
      </c>
      <c r="AX30" s="2" t="n">
        <v>0.47</v>
      </c>
      <c r="AY30" s="2" t="n">
        <v>0.5</v>
      </c>
      <c r="AZ30" s="2" t="n">
        <v>0</v>
      </c>
      <c r="BA30" s="2" t="n">
        <v>0</v>
      </c>
      <c r="BB30" s="2" t="n">
        <v>1</v>
      </c>
      <c r="BC30" s="2" t="n">
        <v>0</v>
      </c>
      <c r="BD30" s="2" t="n">
        <v>0.17</v>
      </c>
      <c r="BE30" s="2" t="n">
        <v>0.17</v>
      </c>
      <c r="BF30" s="2" t="n">
        <v>0</v>
      </c>
      <c r="BG30" s="2" t="n">
        <v>0</v>
      </c>
      <c r="BH30" s="2" t="s">
        <v>149</v>
      </c>
      <c r="BI30" s="2" t="n">
        <v>4</v>
      </c>
      <c r="BJ30" s="2" t="n">
        <v>0</v>
      </c>
      <c r="BK30" s="2" t="n">
        <f aca="false">SUM(BI30:BJ30)</f>
        <v>4</v>
      </c>
      <c r="BL30" s="2" t="n">
        <f aca="false">BK30/2</f>
        <v>2</v>
      </c>
      <c r="BM30" s="2" t="n">
        <f aca="false">BK30/2</f>
        <v>2</v>
      </c>
      <c r="BN30" s="2" t="n">
        <v>65.15</v>
      </c>
      <c r="BO30" s="2" t="s">
        <v>33</v>
      </c>
      <c r="BP30" s="2" t="n">
        <f aca="false">SUM(E30,BE30)</f>
        <v>3.67</v>
      </c>
      <c r="BQ30" s="2" t="n">
        <f aca="false">SUM(K30,P30,AB30,AC30,AD30,AE30,AF30,AG30,AH30,AI30,AJ30,AK30,AL30,AN30,AP30,AS30,AT30,AU30)</f>
        <v>15.365</v>
      </c>
      <c r="BR30" s="2" t="n">
        <f aca="false">SUM(U30,Y30,Z30,AM30,AO30,AQ30,AR30)</f>
        <v>5.535</v>
      </c>
      <c r="BS30" s="2" t="n">
        <f aca="false">SUM(W30,X30,AV30)</f>
        <v>10.31</v>
      </c>
      <c r="BT30" s="2" t="n">
        <f aca="false">SUM(BH30,BF30,AY30,AW30)</f>
        <v>0.5</v>
      </c>
      <c r="BU30" s="2" t="n">
        <f aca="false">SUM(BD30,BC30,AX30,F30,G30)</f>
        <v>14.67</v>
      </c>
      <c r="BV30" s="2" t="n">
        <f aca="false">SUM(BL30,BG30,BB30,BA30,AZ30,AA30)</f>
        <v>6.27</v>
      </c>
      <c r="BW30" s="2" t="n">
        <f aca="false">SUM(BM30,L30,Q30,V30)</f>
        <v>8.86</v>
      </c>
      <c r="BX30" s="2" t="s">
        <v>148</v>
      </c>
      <c r="BY30" s="2" t="n">
        <v>65.15</v>
      </c>
      <c r="BZ30" s="2" t="n">
        <f aca="false">BY30-SUM(BP30:BW30)</f>
        <v>-0.0300000000000011</v>
      </c>
    </row>
    <row r="31" customFormat="false" ht="16.5" hidden="false" customHeight="false" outlineLevel="0" collapsed="false">
      <c r="A31" s="2" t="s">
        <v>222</v>
      </c>
      <c r="B31" s="2" t="s">
        <v>223</v>
      </c>
      <c r="C31" s="2" t="s">
        <v>224</v>
      </c>
      <c r="D31" s="2" t="s">
        <v>165</v>
      </c>
      <c r="E31" s="2" t="n">
        <v>3</v>
      </c>
      <c r="F31" s="2" t="n">
        <v>9.41</v>
      </c>
      <c r="G31" s="2" t="n">
        <v>4</v>
      </c>
      <c r="H31" s="2" t="n">
        <v>1.78</v>
      </c>
      <c r="I31" s="2" t="n">
        <v>2</v>
      </c>
      <c r="J31" s="2" t="n">
        <f aca="false">SUM(H31:I31)</f>
        <v>3.78</v>
      </c>
      <c r="K31" s="2" t="n">
        <f aca="false">J31*0.5</f>
        <v>1.89</v>
      </c>
      <c r="L31" s="2" t="n">
        <f aca="false">J31*0.5</f>
        <v>1.89</v>
      </c>
      <c r="M31" s="2" t="n">
        <v>2.63</v>
      </c>
      <c r="N31" s="2" t="n">
        <v>2</v>
      </c>
      <c r="O31" s="2" t="n">
        <f aca="false">SUM(M31:N31)</f>
        <v>4.63</v>
      </c>
      <c r="P31" s="2" t="n">
        <f aca="false">O31*0.5</f>
        <v>2.315</v>
      </c>
      <c r="Q31" s="2" t="n">
        <f aca="false">O31*0.5</f>
        <v>2.315</v>
      </c>
      <c r="R31" s="2" t="n">
        <v>0</v>
      </c>
      <c r="S31" s="2" t="n">
        <v>2</v>
      </c>
      <c r="T31" s="2" t="n">
        <f aca="false">S31+R31</f>
        <v>2</v>
      </c>
      <c r="U31" s="2" t="n">
        <f aca="false">T31*0.5</f>
        <v>1</v>
      </c>
      <c r="V31" s="2" t="n">
        <f aca="false">T31*0.5</f>
        <v>1</v>
      </c>
      <c r="W31" s="2" t="n">
        <v>1</v>
      </c>
      <c r="X31" s="2" t="n">
        <v>2.5</v>
      </c>
      <c r="Y31" s="2" t="n">
        <v>2.01</v>
      </c>
      <c r="Z31" s="2" t="n">
        <v>1</v>
      </c>
      <c r="AA31" s="2" t="s">
        <v>149</v>
      </c>
      <c r="AB31" s="2" t="n">
        <v>0.77</v>
      </c>
      <c r="AC31" s="2" t="n">
        <v>-0.38</v>
      </c>
      <c r="AD31" s="2" t="n">
        <v>0</v>
      </c>
      <c r="AE31" s="2" t="n">
        <v>-0.19</v>
      </c>
      <c r="AF31" s="2" t="n">
        <v>0.77</v>
      </c>
      <c r="AG31" s="2" t="n">
        <v>0.31</v>
      </c>
      <c r="AH31" s="2" t="n">
        <v>-0.38</v>
      </c>
      <c r="AI31" s="2" t="n">
        <v>0.77</v>
      </c>
      <c r="AJ31" s="2" t="n">
        <v>0.77</v>
      </c>
      <c r="AK31" s="2" t="n">
        <v>-0.15</v>
      </c>
      <c r="AL31" s="2" t="n">
        <v>0.77</v>
      </c>
      <c r="AM31" s="2" t="n">
        <v>-0.15</v>
      </c>
      <c r="AN31" s="2" t="n">
        <v>0.32</v>
      </c>
      <c r="AO31" s="2" t="n">
        <v>0.77</v>
      </c>
      <c r="AP31" s="2" t="n">
        <v>0.19</v>
      </c>
      <c r="AQ31" s="2" t="n">
        <v>0.77</v>
      </c>
      <c r="AR31" s="2" t="n">
        <v>0.13</v>
      </c>
      <c r="AS31" s="2" t="n">
        <v>0</v>
      </c>
      <c r="AT31" s="2" t="n">
        <v>0</v>
      </c>
      <c r="AU31" s="2" t="n">
        <v>-0.38</v>
      </c>
      <c r="AV31" s="2" t="n">
        <v>0</v>
      </c>
      <c r="AW31" s="2" t="n">
        <v>0</v>
      </c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 t="n">
        <f aca="false">SUM(BI31:BJ31)</f>
        <v>0</v>
      </c>
      <c r="BL31" s="2" t="n">
        <f aca="false">BK31/2</f>
        <v>0</v>
      </c>
      <c r="BM31" s="2" t="n">
        <f aca="false">BK31/2</f>
        <v>0</v>
      </c>
      <c r="BN31" s="2" t="n">
        <v>38.01</v>
      </c>
      <c r="BO31" s="7" t="s">
        <v>34</v>
      </c>
      <c r="BP31" s="2" t="n">
        <f aca="false">SUM(E31,BE31)</f>
        <v>3</v>
      </c>
      <c r="BQ31" s="2" t="n">
        <f aca="false">SUM(K31,P31,AB31,AC31,AD31,AE31,AF31,AG31,AH31,AI31,AJ31,AK31,AL31,AN31,AP31,AS31,AT31,AU31)</f>
        <v>7.395</v>
      </c>
      <c r="BR31" s="2" t="n">
        <f aca="false">SUM(U31,Y31,Z31,AM31,AO31,AQ31,AR31)</f>
        <v>5.53</v>
      </c>
      <c r="BS31" s="2" t="n">
        <f aca="false">SUM(W31,X31,AV31)</f>
        <v>3.5</v>
      </c>
      <c r="BT31" s="2" t="n">
        <f aca="false">SUM(BH31,BF31,AY31,AW31)</f>
        <v>0</v>
      </c>
      <c r="BU31" s="2" t="n">
        <f aca="false">SUM(BD31,BC31,AX31,F31,G31)</f>
        <v>13.41</v>
      </c>
      <c r="BV31" s="2" t="n">
        <f aca="false">SUM(BL31,BG31,BB31,BA31,AZ31,AA31)</f>
        <v>0</v>
      </c>
      <c r="BW31" s="2" t="n">
        <f aca="false">SUM(BM31,L31,Q31,V31)</f>
        <v>5.205</v>
      </c>
      <c r="BX31" s="2" t="s">
        <v>165</v>
      </c>
      <c r="BY31" s="2" t="n">
        <v>38.01</v>
      </c>
      <c r="BZ31" s="2" t="n">
        <f aca="false">BY31-SUM(BP31:BW31)</f>
        <v>-0.0300000000000011</v>
      </c>
    </row>
    <row r="32" customFormat="false" ht="16.5" hidden="false" customHeight="false" outlineLevel="0" collapsed="false">
      <c r="A32" s="2" t="s">
        <v>225</v>
      </c>
      <c r="B32" s="2" t="s">
        <v>226</v>
      </c>
      <c r="C32" s="2" t="s">
        <v>227</v>
      </c>
      <c r="D32" s="2" t="s">
        <v>199</v>
      </c>
      <c r="E32" s="2" t="n">
        <v>3</v>
      </c>
      <c r="F32" s="2" t="n">
        <v>9.21</v>
      </c>
      <c r="G32" s="2" t="n">
        <v>4</v>
      </c>
      <c r="H32" s="2" t="n">
        <v>2.73</v>
      </c>
      <c r="I32" s="2" t="n">
        <v>1.99</v>
      </c>
      <c r="J32" s="2" t="n">
        <f aca="false">SUM(H32:I32)</f>
        <v>4.72</v>
      </c>
      <c r="K32" s="2" t="n">
        <f aca="false">J32*0.5</f>
        <v>2.36</v>
      </c>
      <c r="L32" s="2" t="n">
        <f aca="false">J32*0.5</f>
        <v>2.36</v>
      </c>
      <c r="M32" s="2" t="n">
        <v>3</v>
      </c>
      <c r="N32" s="2" t="n">
        <v>2</v>
      </c>
      <c r="O32" s="2" t="n">
        <f aca="false">SUM(M32:N32)</f>
        <v>5</v>
      </c>
      <c r="P32" s="2" t="n">
        <f aca="false">O32*0.5</f>
        <v>2.5</v>
      </c>
      <c r="Q32" s="2" t="n">
        <f aca="false">O32*0.5</f>
        <v>2.5</v>
      </c>
      <c r="R32" s="2" t="n">
        <v>2.86</v>
      </c>
      <c r="S32" s="2" t="n">
        <v>2</v>
      </c>
      <c r="T32" s="2" t="n">
        <f aca="false">S32+R32</f>
        <v>4.86</v>
      </c>
      <c r="U32" s="2" t="n">
        <f aca="false">T32*0.5</f>
        <v>2.43</v>
      </c>
      <c r="V32" s="2" t="n">
        <f aca="false">T32*0.5</f>
        <v>2.43</v>
      </c>
      <c r="W32" s="2" t="n">
        <v>5</v>
      </c>
      <c r="X32" s="2" t="n">
        <v>2.5</v>
      </c>
      <c r="Y32" s="2" t="n">
        <v>2.67</v>
      </c>
      <c r="Z32" s="2" t="n">
        <v>1</v>
      </c>
      <c r="AA32" s="2" t="n">
        <v>3.8</v>
      </c>
      <c r="AB32" s="2" t="n">
        <v>0.77</v>
      </c>
      <c r="AC32" s="2" t="n">
        <v>0.58</v>
      </c>
      <c r="AD32" s="2" t="n">
        <v>0.77</v>
      </c>
      <c r="AE32" s="2" t="n">
        <v>0.77</v>
      </c>
      <c r="AF32" s="2" t="n">
        <v>0.77</v>
      </c>
      <c r="AG32" s="2" t="n">
        <v>0.77</v>
      </c>
      <c r="AH32" s="2" t="n">
        <v>0.77</v>
      </c>
      <c r="AI32" s="2" t="n">
        <v>0.77</v>
      </c>
      <c r="AJ32" s="2" t="n">
        <v>0.46</v>
      </c>
      <c r="AK32" s="2" t="n">
        <v>0.77</v>
      </c>
      <c r="AL32" s="2" t="n">
        <v>0.77</v>
      </c>
      <c r="AM32" s="2" t="n">
        <v>0.77</v>
      </c>
      <c r="AN32" s="2" t="n">
        <v>0.77</v>
      </c>
      <c r="AO32" s="2" t="n">
        <v>0.77</v>
      </c>
      <c r="AP32" s="2" t="n">
        <v>0.77</v>
      </c>
      <c r="AQ32" s="2" t="n">
        <v>0.77</v>
      </c>
      <c r="AR32" s="2" t="n">
        <v>0.77</v>
      </c>
      <c r="AS32" s="2" t="n">
        <v>0.77</v>
      </c>
      <c r="AT32" s="2" t="n">
        <v>0.77</v>
      </c>
      <c r="AU32" s="2" t="n">
        <v>0.77</v>
      </c>
      <c r="AV32" s="2" t="n">
        <v>2.31</v>
      </c>
      <c r="AW32" s="2" t="n">
        <v>0</v>
      </c>
      <c r="AX32" s="2" t="n">
        <v>0.07</v>
      </c>
      <c r="AY32" s="2" t="n">
        <v>0.5</v>
      </c>
      <c r="AZ32" s="2" t="n">
        <v>0.5</v>
      </c>
      <c r="BA32" s="2" t="n">
        <v>0.5</v>
      </c>
      <c r="BB32" s="2" t="n">
        <v>1</v>
      </c>
      <c r="BC32" s="2" t="n">
        <v>0.33</v>
      </c>
      <c r="BD32" s="2" t="n">
        <v>0.33</v>
      </c>
      <c r="BE32" s="2" t="n">
        <v>1</v>
      </c>
      <c r="BF32" s="2" t="n">
        <v>0</v>
      </c>
      <c r="BG32" s="2" t="n">
        <v>0</v>
      </c>
      <c r="BH32" s="2" t="s">
        <v>149</v>
      </c>
      <c r="BI32" s="2" t="n">
        <v>6</v>
      </c>
      <c r="BJ32" s="2" t="n">
        <v>0</v>
      </c>
      <c r="BK32" s="2" t="n">
        <f aca="false">SUM(BI32:BJ32)</f>
        <v>6</v>
      </c>
      <c r="BL32" s="2" t="n">
        <f aca="false">BK32/2</f>
        <v>3</v>
      </c>
      <c r="BM32" s="2" t="n">
        <f aca="false">BK32/2</f>
        <v>3</v>
      </c>
      <c r="BN32" s="2" t="n">
        <v>73.18</v>
      </c>
      <c r="BO32" s="2" t="s">
        <v>35</v>
      </c>
      <c r="BP32" s="2" t="n">
        <f aca="false">SUM(E32,BE32)</f>
        <v>4</v>
      </c>
      <c r="BQ32" s="2" t="n">
        <f aca="false">SUM(K32,P32,AB32,AC32,AD32,AE32,AF32,AG32,AH32,AI32,AJ32,AK32,AL32,AN32,AP32,AS32,AT32,AU32)</f>
        <v>16.68</v>
      </c>
      <c r="BR32" s="2" t="n">
        <f aca="false">SUM(U32,Y32,Z32,AM32,AO32,AQ32,AR32)</f>
        <v>9.18</v>
      </c>
      <c r="BS32" s="2" t="n">
        <f aca="false">SUM(W32,X32,AV32)</f>
        <v>9.81</v>
      </c>
      <c r="BT32" s="2" t="n">
        <f aca="false">SUM(BH32,BF32,AY32,AW32)</f>
        <v>0.5</v>
      </c>
      <c r="BU32" s="2" t="n">
        <f aca="false">SUM(BD32,BC32,AX32,F32,G32)</f>
        <v>13.94</v>
      </c>
      <c r="BV32" s="2" t="n">
        <f aca="false">SUM(BL32,BG32,BB32,BA32,AZ32,AA32)</f>
        <v>8.8</v>
      </c>
      <c r="BW32" s="2" t="n">
        <f aca="false">SUM(BM32,L32,Q32,V32)</f>
        <v>10.29</v>
      </c>
      <c r="BX32" s="2" t="s">
        <v>199</v>
      </c>
      <c r="BY32" s="2" t="n">
        <v>73.18</v>
      </c>
      <c r="BZ32" s="2" t="n">
        <f aca="false">BY32-SUM(BP32:BW32)</f>
        <v>-0.019999999999996</v>
      </c>
    </row>
    <row r="33" customFormat="false" ht="16.5" hidden="false" customHeight="false" outlineLevel="0" collapsed="false">
      <c r="A33" s="2" t="s">
        <v>228</v>
      </c>
      <c r="B33" s="2" t="s">
        <v>229</v>
      </c>
      <c r="C33" s="2" t="s">
        <v>230</v>
      </c>
      <c r="D33" s="2" t="s">
        <v>165</v>
      </c>
      <c r="E33" s="2" t="n">
        <v>1</v>
      </c>
      <c r="F33" s="2" t="n">
        <v>6</v>
      </c>
      <c r="G33" s="2" t="n">
        <v>0</v>
      </c>
      <c r="H33" s="2" t="n">
        <v>2</v>
      </c>
      <c r="I33" s="2" t="n">
        <v>1.99</v>
      </c>
      <c r="J33" s="2" t="n">
        <f aca="false">SUM(H33:I33)</f>
        <v>3.99</v>
      </c>
      <c r="K33" s="2" t="n">
        <f aca="false">J33*0.5</f>
        <v>1.995</v>
      </c>
      <c r="L33" s="2" t="n">
        <f aca="false">J33*0.5</f>
        <v>1.995</v>
      </c>
      <c r="M33" s="2" t="n">
        <v>2.91</v>
      </c>
      <c r="N33" s="2" t="n">
        <v>2</v>
      </c>
      <c r="O33" s="2" t="n">
        <f aca="false">SUM(M33:N33)</f>
        <v>4.91</v>
      </c>
      <c r="P33" s="2" t="n">
        <f aca="false">O33*0.5</f>
        <v>2.455</v>
      </c>
      <c r="Q33" s="2" t="n">
        <f aca="false">O33*0.5</f>
        <v>2.455</v>
      </c>
      <c r="R33" s="2" t="n">
        <v>2.36</v>
      </c>
      <c r="S33" s="2" t="n">
        <v>2</v>
      </c>
      <c r="T33" s="2" t="n">
        <f aca="false">S33+R33</f>
        <v>4.36</v>
      </c>
      <c r="U33" s="2" t="n">
        <f aca="false">T33*0.5</f>
        <v>2.18</v>
      </c>
      <c r="V33" s="2" t="n">
        <f aca="false">T33*0.5</f>
        <v>2.18</v>
      </c>
      <c r="W33" s="2" t="n">
        <v>1</v>
      </c>
      <c r="X33" s="2" t="n">
        <v>3</v>
      </c>
      <c r="Y33" s="2" t="n">
        <v>1.58</v>
      </c>
      <c r="Z33" s="2" t="n">
        <v>1</v>
      </c>
      <c r="AA33" s="2" t="s">
        <v>149</v>
      </c>
      <c r="AB33" s="2" t="n">
        <v>0.77</v>
      </c>
      <c r="AC33" s="2" t="n">
        <v>-0.15</v>
      </c>
      <c r="AD33" s="2" t="n">
        <v>0.77</v>
      </c>
      <c r="AE33" s="2" t="n">
        <v>-0.19</v>
      </c>
      <c r="AF33" s="2" t="n">
        <v>0.77</v>
      </c>
      <c r="AG33" s="2" t="n">
        <v>0</v>
      </c>
      <c r="AH33" s="2" t="n">
        <v>0.13</v>
      </c>
      <c r="AI33" s="2" t="n">
        <v>0.46</v>
      </c>
      <c r="AJ33" s="2" t="n">
        <v>-0.15</v>
      </c>
      <c r="AK33" s="2" t="n">
        <v>-0.38</v>
      </c>
      <c r="AL33" s="2" t="n">
        <v>0.19</v>
      </c>
      <c r="AM33" s="2" t="n">
        <v>0.77</v>
      </c>
      <c r="AN33" s="2" t="n">
        <v>0.77</v>
      </c>
      <c r="AO33" s="2" t="n">
        <v>-0.38</v>
      </c>
      <c r="AP33" s="2" t="n">
        <v>0</v>
      </c>
      <c r="AQ33" s="2" t="n">
        <v>0</v>
      </c>
      <c r="AR33" s="2" t="n">
        <v>-0.38</v>
      </c>
      <c r="AS33" s="2" t="n">
        <v>-0.38</v>
      </c>
      <c r="AT33" s="2" t="n">
        <v>0</v>
      </c>
      <c r="AU33" s="2" t="n">
        <v>-0.38</v>
      </c>
      <c r="AV33" s="2" t="n">
        <v>0</v>
      </c>
      <c r="AW33" s="2" t="n">
        <v>0</v>
      </c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 t="n">
        <f aca="false">SUM(BI33:BJ33)</f>
        <v>0</v>
      </c>
      <c r="BL33" s="2" t="n">
        <f aca="false">BK33/2</f>
        <v>0</v>
      </c>
      <c r="BM33" s="2" t="n">
        <f aca="false">BK33/2</f>
        <v>0</v>
      </c>
      <c r="BN33" s="2" t="n">
        <v>29.04</v>
      </c>
      <c r="BO33" s="7" t="s">
        <v>36</v>
      </c>
      <c r="BP33" s="2" t="n">
        <f aca="false">SUM(E33,BE33)</f>
        <v>1</v>
      </c>
      <c r="BQ33" s="2" t="n">
        <f aca="false">SUM(K33,P33,AB33,AC33,AD33,AE33,AF33,AG33,AH33,AI33,AJ33,AK33,AL33,AN33,AP33,AS33,AT33,AU33)</f>
        <v>6.68</v>
      </c>
      <c r="BR33" s="2" t="n">
        <f aca="false">SUM(U33,Y33,Z33,AM33,AO33,AQ33,AR33)</f>
        <v>4.77</v>
      </c>
      <c r="BS33" s="2" t="n">
        <f aca="false">SUM(W33,X33,AV33)</f>
        <v>4</v>
      </c>
      <c r="BT33" s="2" t="n">
        <f aca="false">SUM(BH33,BF33,AY33,AW33)</f>
        <v>0</v>
      </c>
      <c r="BU33" s="2" t="n">
        <f aca="false">SUM(BD33,BC33,AX33,F33,G33)</f>
        <v>6</v>
      </c>
      <c r="BV33" s="2" t="n">
        <f aca="false">SUM(BL33,BG33,BB33,BA33,AZ33,AA33)</f>
        <v>0</v>
      </c>
      <c r="BW33" s="2" t="n">
        <f aca="false">SUM(BM33,L33,Q33,V33)</f>
        <v>6.63</v>
      </c>
      <c r="BX33" s="2" t="s">
        <v>165</v>
      </c>
      <c r="BY33" s="2" t="n">
        <v>29.04</v>
      </c>
      <c r="BZ33" s="2" t="n">
        <f aca="false">BY33-SUM(BP33:BW33)</f>
        <v>-0.0399999999999991</v>
      </c>
    </row>
    <row r="34" customFormat="false" ht="16.5" hidden="false" customHeight="false" outlineLevel="0" collapsed="false">
      <c r="A34" s="2" t="s">
        <v>231</v>
      </c>
      <c r="B34" s="2" t="s">
        <v>232</v>
      </c>
      <c r="C34" s="2" t="s">
        <v>233</v>
      </c>
      <c r="D34" s="2" t="s">
        <v>199</v>
      </c>
      <c r="E34" s="2" t="n">
        <v>2.5</v>
      </c>
      <c r="F34" s="2" t="n">
        <v>10.97</v>
      </c>
      <c r="G34" s="2" t="n">
        <v>4</v>
      </c>
      <c r="H34" s="2" t="n">
        <v>2.9</v>
      </c>
      <c r="I34" s="2" t="n">
        <v>2</v>
      </c>
      <c r="J34" s="2" t="n">
        <f aca="false">SUM(H34:I34)</f>
        <v>4.9</v>
      </c>
      <c r="K34" s="2" t="n">
        <f aca="false">J34*0.5</f>
        <v>2.45</v>
      </c>
      <c r="L34" s="2" t="n">
        <f aca="false">J34*0.5</f>
        <v>2.45</v>
      </c>
      <c r="M34" s="2" t="n">
        <v>3</v>
      </c>
      <c r="N34" s="2" t="n">
        <v>2</v>
      </c>
      <c r="O34" s="2" t="n">
        <f aca="false">SUM(M34:N34)</f>
        <v>5</v>
      </c>
      <c r="P34" s="2" t="n">
        <f aca="false">O34*0.5</f>
        <v>2.5</v>
      </c>
      <c r="Q34" s="2" t="n">
        <f aca="false">O34*0.5</f>
        <v>2.5</v>
      </c>
      <c r="R34" s="2" t="n">
        <v>2.98</v>
      </c>
      <c r="S34" s="2" t="n">
        <v>2</v>
      </c>
      <c r="T34" s="2" t="n">
        <f aca="false">S34+R34</f>
        <v>4.98</v>
      </c>
      <c r="U34" s="2" t="n">
        <f aca="false">T34*0.5</f>
        <v>2.49</v>
      </c>
      <c r="V34" s="2" t="n">
        <f aca="false">T34*0.5</f>
        <v>2.49</v>
      </c>
      <c r="W34" s="2" t="n">
        <v>5</v>
      </c>
      <c r="X34" s="2" t="n">
        <v>3</v>
      </c>
      <c r="Y34" s="2" t="n">
        <v>2.29</v>
      </c>
      <c r="Z34" s="2" t="n">
        <v>1</v>
      </c>
      <c r="AA34" s="2" t="n">
        <v>5</v>
      </c>
      <c r="AB34" s="2" t="n">
        <v>0.77</v>
      </c>
      <c r="AC34" s="2" t="n">
        <v>-0.38</v>
      </c>
      <c r="AD34" s="2" t="n">
        <v>0.77</v>
      </c>
      <c r="AE34" s="2" t="s">
        <v>149</v>
      </c>
      <c r="AF34" s="2" t="n">
        <v>-0.15</v>
      </c>
      <c r="AG34" s="2" t="s">
        <v>149</v>
      </c>
      <c r="AH34" s="2" t="n">
        <v>-0.38</v>
      </c>
      <c r="AI34" s="2" t="n">
        <v>0.77</v>
      </c>
      <c r="AJ34" s="2" t="n">
        <v>0.77</v>
      </c>
      <c r="AK34" s="2" t="n">
        <v>0.77</v>
      </c>
      <c r="AL34" s="2" t="n">
        <v>0.77</v>
      </c>
      <c r="AM34" s="2" t="n">
        <v>0.77</v>
      </c>
      <c r="AN34" s="2" t="n">
        <v>0.77</v>
      </c>
      <c r="AO34" s="2" t="n">
        <v>0.38</v>
      </c>
      <c r="AP34" s="2" t="n">
        <v>0.46</v>
      </c>
      <c r="AQ34" s="2" t="n">
        <v>0.77</v>
      </c>
      <c r="AR34" s="2" t="n">
        <v>0</v>
      </c>
      <c r="AS34" s="2" t="n">
        <v>0.77</v>
      </c>
      <c r="AT34" s="2" t="n">
        <v>0.77</v>
      </c>
      <c r="AU34" s="2" t="n">
        <v>0.77</v>
      </c>
      <c r="AV34" s="2" t="n">
        <v>2.31</v>
      </c>
      <c r="AW34" s="2" t="n">
        <v>0</v>
      </c>
      <c r="AX34" s="2" t="n">
        <v>1</v>
      </c>
      <c r="AY34" s="2" t="n">
        <v>0.5</v>
      </c>
      <c r="AZ34" s="2" t="n">
        <v>0.5</v>
      </c>
      <c r="BA34" s="2" t="n">
        <v>0.5</v>
      </c>
      <c r="BB34" s="2" t="n">
        <v>1</v>
      </c>
      <c r="BC34" s="2" t="n">
        <v>0</v>
      </c>
      <c r="BD34" s="2" t="n">
        <v>0.33</v>
      </c>
      <c r="BE34" s="2" t="n">
        <v>0.33</v>
      </c>
      <c r="BF34" s="2" t="n">
        <v>0</v>
      </c>
      <c r="BG34" s="2" t="n">
        <v>1</v>
      </c>
      <c r="BH34" s="2" t="s">
        <v>149</v>
      </c>
      <c r="BI34" s="2" t="n">
        <v>7</v>
      </c>
      <c r="BJ34" s="2" t="n">
        <v>1</v>
      </c>
      <c r="BK34" s="2" t="n">
        <f aca="false">SUM(BI34:BJ34)</f>
        <v>8</v>
      </c>
      <c r="BL34" s="2" t="n">
        <f aca="false">BK34/2</f>
        <v>4</v>
      </c>
      <c r="BM34" s="2" t="n">
        <f aca="false">BK34/2</f>
        <v>4</v>
      </c>
      <c r="BN34" s="2" t="n">
        <v>73.27</v>
      </c>
      <c r="BO34" s="2" t="s">
        <v>37</v>
      </c>
      <c r="BP34" s="2" t="n">
        <f aca="false">SUM(E34,BE34)</f>
        <v>2.83</v>
      </c>
      <c r="BQ34" s="2" t="n">
        <f aca="false">SUM(K34,P34,AB34,AC34,AD34,AE34,AF34,AG34,AH34,AI34,AJ34,AK34,AL34,AN34,AP34,AS34,AT34,AU34)</f>
        <v>12.2</v>
      </c>
      <c r="BR34" s="2" t="n">
        <f aca="false">SUM(U34,Y34,Z34,AM34,AO34,AQ34,AR34)</f>
        <v>7.7</v>
      </c>
      <c r="BS34" s="2" t="n">
        <f aca="false">SUM(W34,X34,AV34)</f>
        <v>10.31</v>
      </c>
      <c r="BT34" s="2" t="n">
        <f aca="false">SUM(BH34,BF34,AY34,AW34)</f>
        <v>0.5</v>
      </c>
      <c r="BU34" s="2" t="n">
        <f aca="false">SUM(BD34,BC34,AX34,F34,G34)</f>
        <v>16.3</v>
      </c>
      <c r="BV34" s="2" t="n">
        <f aca="false">SUM(BL34,BG34,BB34,BA34,AZ34,AA34)</f>
        <v>12</v>
      </c>
      <c r="BW34" s="2" t="n">
        <f aca="false">SUM(BM34,L34,Q34,V34)</f>
        <v>11.44</v>
      </c>
      <c r="BX34" s="2" t="s">
        <v>199</v>
      </c>
      <c r="BY34" s="2" t="n">
        <v>73.27</v>
      </c>
      <c r="BZ34" s="2" t="n">
        <f aca="false">BY34-SUM(BP34:BW34)</f>
        <v>-0.0100000000000051</v>
      </c>
    </row>
    <row r="35" customFormat="false" ht="16.5" hidden="false" customHeight="false" outlineLevel="0" collapsed="false">
      <c r="A35" s="2" t="s">
        <v>234</v>
      </c>
      <c r="B35" s="2" t="s">
        <v>235</v>
      </c>
      <c r="C35" s="2" t="s">
        <v>236</v>
      </c>
      <c r="D35" s="2" t="s">
        <v>199</v>
      </c>
      <c r="E35" s="2" t="n">
        <v>4</v>
      </c>
      <c r="F35" s="2" t="n">
        <v>10.76</v>
      </c>
      <c r="G35" s="2" t="n">
        <v>4</v>
      </c>
      <c r="H35" s="2" t="n">
        <v>2.95</v>
      </c>
      <c r="I35" s="2" t="n">
        <v>1.79</v>
      </c>
      <c r="J35" s="2" t="n">
        <f aca="false">SUM(H35:I35)</f>
        <v>4.74</v>
      </c>
      <c r="K35" s="2" t="n">
        <f aca="false">J35*0.5</f>
        <v>2.37</v>
      </c>
      <c r="L35" s="2" t="n">
        <f aca="false">J35*0.5</f>
        <v>2.37</v>
      </c>
      <c r="M35" s="2" t="n">
        <v>3</v>
      </c>
      <c r="N35" s="2" t="n">
        <v>2</v>
      </c>
      <c r="O35" s="2" t="n">
        <f aca="false">SUM(M35:N35)</f>
        <v>5</v>
      </c>
      <c r="P35" s="2" t="n">
        <f aca="false">O35*0.5</f>
        <v>2.5</v>
      </c>
      <c r="Q35" s="2" t="n">
        <f aca="false">O35*0.5</f>
        <v>2.5</v>
      </c>
      <c r="R35" s="2" t="n">
        <v>3</v>
      </c>
      <c r="S35" s="2" t="n">
        <v>2</v>
      </c>
      <c r="T35" s="2" t="n">
        <f aca="false">S35+R35</f>
        <v>5</v>
      </c>
      <c r="U35" s="2" t="n">
        <f aca="false">T35*0.5</f>
        <v>2.5</v>
      </c>
      <c r="V35" s="2" t="n">
        <f aca="false">T35*0.5</f>
        <v>2.5</v>
      </c>
      <c r="W35" s="2" t="n">
        <v>3</v>
      </c>
      <c r="X35" s="2" t="n">
        <v>3</v>
      </c>
      <c r="Y35" s="2" t="n">
        <v>1.33</v>
      </c>
      <c r="Z35" s="2" t="n">
        <v>1.5</v>
      </c>
      <c r="AA35" s="2" t="n">
        <v>4.73</v>
      </c>
      <c r="AB35" s="2" t="n">
        <v>0.77</v>
      </c>
      <c r="AC35" s="2" t="n">
        <v>0.58</v>
      </c>
      <c r="AD35" s="2" t="n">
        <v>0.77</v>
      </c>
      <c r="AE35" s="2" t="n">
        <v>0.77</v>
      </c>
      <c r="AF35" s="2" t="n">
        <v>0.77</v>
      </c>
      <c r="AG35" s="2" t="n">
        <v>0.77</v>
      </c>
      <c r="AH35" s="2" t="n">
        <v>-0.38</v>
      </c>
      <c r="AI35" s="2" t="n">
        <v>0.77</v>
      </c>
      <c r="AJ35" s="2" t="n">
        <v>0.77</v>
      </c>
      <c r="AK35" s="2" t="n">
        <v>0.77</v>
      </c>
      <c r="AL35" s="2" t="n">
        <v>0.77</v>
      </c>
      <c r="AM35" s="2" t="n">
        <v>0.77</v>
      </c>
      <c r="AN35" s="2" t="n">
        <v>0.77</v>
      </c>
      <c r="AO35" s="2" t="n">
        <v>0.77</v>
      </c>
      <c r="AP35" s="2" t="n">
        <v>0.51</v>
      </c>
      <c r="AQ35" s="2" t="n">
        <v>0.77</v>
      </c>
      <c r="AR35" s="2" t="n">
        <v>0.77</v>
      </c>
      <c r="AS35" s="2" t="n">
        <v>-0.15</v>
      </c>
      <c r="AT35" s="2" t="n">
        <v>0.77</v>
      </c>
      <c r="AU35" s="2" t="n">
        <v>0.62</v>
      </c>
      <c r="AV35" s="2" t="n">
        <v>2.31</v>
      </c>
      <c r="AW35" s="2" t="n">
        <v>0</v>
      </c>
      <c r="AX35" s="2" t="n">
        <v>0.8</v>
      </c>
      <c r="AY35" s="2" t="n">
        <v>0.5</v>
      </c>
      <c r="AZ35" s="2" t="n">
        <v>0.33</v>
      </c>
      <c r="BA35" s="2" t="n">
        <v>0.5</v>
      </c>
      <c r="BB35" s="2" t="n">
        <v>1</v>
      </c>
      <c r="BC35" s="2" t="n">
        <v>0</v>
      </c>
      <c r="BD35" s="2" t="n">
        <v>0.33</v>
      </c>
      <c r="BE35" s="2" t="n">
        <v>0.67</v>
      </c>
      <c r="BF35" s="2" t="n">
        <v>0</v>
      </c>
      <c r="BG35" s="2" t="n">
        <v>0</v>
      </c>
      <c r="BH35" s="2" t="s">
        <v>149</v>
      </c>
      <c r="BI35" s="2" t="n">
        <v>6</v>
      </c>
      <c r="BJ35" s="2" t="n">
        <v>0</v>
      </c>
      <c r="BK35" s="2" t="n">
        <f aca="false">SUM(BI35:BJ35)</f>
        <v>6</v>
      </c>
      <c r="BL35" s="2" t="n">
        <f aca="false">BK35/2</f>
        <v>3</v>
      </c>
      <c r="BM35" s="2" t="n">
        <f aca="false">BK35/2</f>
        <v>3</v>
      </c>
      <c r="BN35" s="2" t="n">
        <v>72.21</v>
      </c>
      <c r="BO35" s="2" t="s">
        <v>38</v>
      </c>
      <c r="BP35" s="2" t="n">
        <f aca="false">SUM(E35,BE35)</f>
        <v>4.67</v>
      </c>
      <c r="BQ35" s="2" t="n">
        <f aca="false">SUM(K35,P35,AB35,AC35,AD35,AE35,AF35,AG35,AH35,AI35,AJ35,AK35,AL35,AN35,AP35,AS35,AT35,AU35)</f>
        <v>14.52</v>
      </c>
      <c r="BR35" s="2" t="n">
        <f aca="false">SUM(U35,Y35,Z35,AM35,AO35,AQ35,AR35)</f>
        <v>8.41</v>
      </c>
      <c r="BS35" s="2" t="n">
        <f aca="false">SUM(W35,X35,AV35)</f>
        <v>8.31</v>
      </c>
      <c r="BT35" s="2" t="n">
        <f aca="false">SUM(BH35,BF35,AY35,AW35)</f>
        <v>0.5</v>
      </c>
      <c r="BU35" s="2" t="n">
        <f aca="false">SUM(BD35,BC35,AX35,F35,G35)</f>
        <v>15.89</v>
      </c>
      <c r="BV35" s="2" t="n">
        <f aca="false">SUM(BL35,BG35,BB35,BA35,AZ35,AA35)</f>
        <v>9.56</v>
      </c>
      <c r="BW35" s="2" t="n">
        <f aca="false">SUM(BM35,L35,Q35,V35)</f>
        <v>10.37</v>
      </c>
      <c r="BX35" s="2" t="s">
        <v>199</v>
      </c>
      <c r="BY35" s="2" t="n">
        <v>72.21</v>
      </c>
      <c r="BZ35" s="2" t="n">
        <f aca="false">BY35-SUM(BP35:BW35)</f>
        <v>-0.0200000000000102</v>
      </c>
    </row>
    <row r="36" customFormat="false" ht="16.5" hidden="false" customHeight="false" outlineLevel="0" collapsed="false">
      <c r="A36" s="2" t="s">
        <v>237</v>
      </c>
      <c r="B36" s="2" t="s">
        <v>238</v>
      </c>
      <c r="C36" s="2" t="s">
        <v>239</v>
      </c>
      <c r="D36" s="2" t="s">
        <v>148</v>
      </c>
      <c r="E36" s="2" t="n">
        <v>3</v>
      </c>
      <c r="F36" s="2" t="n">
        <v>9.62</v>
      </c>
      <c r="G36" s="2" t="n">
        <v>4</v>
      </c>
      <c r="H36" s="2" t="n">
        <v>2.88</v>
      </c>
      <c r="I36" s="2" t="n">
        <v>2</v>
      </c>
      <c r="J36" s="2" t="n">
        <f aca="false">SUM(H36:I36)</f>
        <v>4.88</v>
      </c>
      <c r="K36" s="2" t="n">
        <f aca="false">J36*0.5</f>
        <v>2.44</v>
      </c>
      <c r="L36" s="2" t="n">
        <f aca="false">J36*0.5</f>
        <v>2.44</v>
      </c>
      <c r="M36" s="2" t="n">
        <v>2.84</v>
      </c>
      <c r="N36" s="2" t="n">
        <v>2</v>
      </c>
      <c r="O36" s="2" t="n">
        <f aca="false">SUM(M36:N36)</f>
        <v>4.84</v>
      </c>
      <c r="P36" s="2" t="n">
        <f aca="false">O36*0.5</f>
        <v>2.42</v>
      </c>
      <c r="Q36" s="2" t="n">
        <f aca="false">O36*0.5</f>
        <v>2.42</v>
      </c>
      <c r="R36" s="2" t="n">
        <v>2.84</v>
      </c>
      <c r="S36" s="2" t="n">
        <v>2</v>
      </c>
      <c r="T36" s="2" t="n">
        <f aca="false">S36+R36</f>
        <v>4.84</v>
      </c>
      <c r="U36" s="2" t="n">
        <f aca="false">T36*0.5</f>
        <v>2.42</v>
      </c>
      <c r="V36" s="2" t="n">
        <f aca="false">T36*0.5</f>
        <v>2.42</v>
      </c>
      <c r="W36" s="2" t="n">
        <v>5</v>
      </c>
      <c r="X36" s="2" t="n">
        <v>3</v>
      </c>
      <c r="Y36" s="2" t="n">
        <v>1.04</v>
      </c>
      <c r="Z36" s="2" t="n">
        <v>1</v>
      </c>
      <c r="AA36" s="2" t="n">
        <v>4.6</v>
      </c>
      <c r="AB36" s="2" t="n">
        <v>0.77</v>
      </c>
      <c r="AC36" s="2" t="n">
        <v>0.77</v>
      </c>
      <c r="AD36" s="2" t="n">
        <v>0.77</v>
      </c>
      <c r="AE36" s="2" t="n">
        <v>0.77</v>
      </c>
      <c r="AF36" s="2" t="n">
        <v>0</v>
      </c>
      <c r="AG36" s="2" t="n">
        <v>-0.38</v>
      </c>
      <c r="AH36" s="2" t="n">
        <v>0.77</v>
      </c>
      <c r="AI36" s="2" t="s">
        <v>149</v>
      </c>
      <c r="AJ36" s="2" t="n">
        <v>0.31</v>
      </c>
      <c r="AK36" s="2" t="n">
        <v>0.67</v>
      </c>
      <c r="AL36" s="2" t="n">
        <v>0.32</v>
      </c>
      <c r="AM36" s="2" t="n">
        <v>0.77</v>
      </c>
      <c r="AN36" s="2" t="n">
        <v>-0.15</v>
      </c>
      <c r="AO36" s="2" t="n">
        <v>0.77</v>
      </c>
      <c r="AP36" s="2" t="n">
        <v>0.77</v>
      </c>
      <c r="AQ36" s="2" t="n">
        <v>0.77</v>
      </c>
      <c r="AR36" s="2" t="n">
        <v>0</v>
      </c>
      <c r="AS36" s="2" t="n">
        <v>0.77</v>
      </c>
      <c r="AT36" s="2" t="n">
        <v>0.77</v>
      </c>
      <c r="AU36" s="2" t="n">
        <v>0.77</v>
      </c>
      <c r="AV36" s="2" t="n">
        <v>0</v>
      </c>
      <c r="AW36" s="2" t="n">
        <v>0</v>
      </c>
      <c r="AX36" s="2" t="n">
        <v>0.27</v>
      </c>
      <c r="AY36" s="2" t="n">
        <v>0.5</v>
      </c>
      <c r="AZ36" s="2" t="n">
        <v>0.17</v>
      </c>
      <c r="BA36" s="2" t="n">
        <v>0.5</v>
      </c>
      <c r="BB36" s="2" t="n">
        <v>-0.25</v>
      </c>
      <c r="BC36" s="2" t="n">
        <v>0.33</v>
      </c>
      <c r="BD36" s="2" t="n">
        <v>0.33</v>
      </c>
      <c r="BE36" s="2" t="n">
        <v>0.67</v>
      </c>
      <c r="BF36" s="2" t="n">
        <v>0</v>
      </c>
      <c r="BG36" s="2" t="n">
        <v>1</v>
      </c>
      <c r="BH36" s="2" t="s">
        <v>149</v>
      </c>
      <c r="BI36" s="2" t="n">
        <v>4</v>
      </c>
      <c r="BJ36" s="2" t="n">
        <v>0</v>
      </c>
      <c r="BK36" s="2" t="n">
        <f aca="false">SUM(BI36:BJ36)</f>
        <v>4</v>
      </c>
      <c r="BL36" s="2" t="n">
        <f aca="false">BK36/2</f>
        <v>2</v>
      </c>
      <c r="BM36" s="2" t="n">
        <f aca="false">BK36/2</f>
        <v>2</v>
      </c>
      <c r="BN36" s="2" t="n">
        <v>63.32</v>
      </c>
      <c r="BO36" s="2" t="s">
        <v>39</v>
      </c>
      <c r="BP36" s="2" t="n">
        <f aca="false">SUM(E36,BE36)</f>
        <v>3.67</v>
      </c>
      <c r="BQ36" s="2" t="n">
        <f aca="false">SUM(K36,P36,AB36,AC36,AD36,AE36,AF36,AG36,AH36,AI36,AJ36,AK36,AL36,AN36,AP36,AS36,AT36,AU36)</f>
        <v>12.56</v>
      </c>
      <c r="BR36" s="2" t="n">
        <f aca="false">SUM(U36,Y36,Z36,AM36,AO36,AQ36,AR36)</f>
        <v>6.77</v>
      </c>
      <c r="BS36" s="2" t="n">
        <f aca="false">SUM(W36,X36,AV36)</f>
        <v>8</v>
      </c>
      <c r="BT36" s="2" t="n">
        <f aca="false">SUM(BH36,BF36,AY36,AW36)</f>
        <v>0.5</v>
      </c>
      <c r="BU36" s="2" t="n">
        <f aca="false">SUM(BD36,BC36,AX36,F36,G36)</f>
        <v>14.55</v>
      </c>
      <c r="BV36" s="2" t="n">
        <f aca="false">SUM(BL36,BG36,BB36,BA36,AZ36,AA36)</f>
        <v>8.02</v>
      </c>
      <c r="BW36" s="2" t="n">
        <f aca="false">SUM(BM36,L36,Q36,V36)</f>
        <v>9.28</v>
      </c>
      <c r="BX36" s="2" t="s">
        <v>148</v>
      </c>
      <c r="BY36" s="2" t="n">
        <v>63.32</v>
      </c>
      <c r="BZ36" s="2" t="n">
        <f aca="false">BY36-SUM(BP36:BW36)</f>
        <v>-0.029999999999994</v>
      </c>
    </row>
    <row r="37" customFormat="false" ht="16.5" hidden="false" customHeight="false" outlineLevel="0" collapsed="false">
      <c r="A37" s="2" t="s">
        <v>203</v>
      </c>
      <c r="B37" s="2" t="s">
        <v>240</v>
      </c>
      <c r="C37" s="2" t="s">
        <v>241</v>
      </c>
      <c r="D37" s="2" t="s">
        <v>156</v>
      </c>
      <c r="E37" s="2" t="n">
        <v>1</v>
      </c>
      <c r="F37" s="2" t="n">
        <v>5.59</v>
      </c>
      <c r="G37" s="2" t="n">
        <v>4</v>
      </c>
      <c r="H37" s="2" t="n">
        <v>2.9</v>
      </c>
      <c r="I37" s="2" t="n">
        <v>1.01</v>
      </c>
      <c r="J37" s="2" t="n">
        <f aca="false">SUM(H37:I37)</f>
        <v>3.91</v>
      </c>
      <c r="K37" s="2" t="n">
        <f aca="false">J37*0.5</f>
        <v>1.955</v>
      </c>
      <c r="L37" s="2" t="n">
        <f aca="false">J37*0.5</f>
        <v>1.955</v>
      </c>
      <c r="M37" s="2" t="n">
        <v>2.5</v>
      </c>
      <c r="N37" s="2" t="n">
        <v>1.94</v>
      </c>
      <c r="O37" s="2" t="n">
        <f aca="false">SUM(M37:N37)</f>
        <v>4.44</v>
      </c>
      <c r="P37" s="2" t="n">
        <f aca="false">O37*0.5</f>
        <v>2.22</v>
      </c>
      <c r="Q37" s="2" t="n">
        <f aca="false">O37*0.5</f>
        <v>2.22</v>
      </c>
      <c r="R37" s="2" t="n">
        <v>2.92</v>
      </c>
      <c r="S37" s="2" t="n">
        <v>2</v>
      </c>
      <c r="T37" s="2" t="n">
        <f aca="false">S37+R37</f>
        <v>4.92</v>
      </c>
      <c r="U37" s="2" t="n">
        <f aca="false">T37*0.5</f>
        <v>2.46</v>
      </c>
      <c r="V37" s="2" t="n">
        <f aca="false">T37*0.5</f>
        <v>2.46</v>
      </c>
      <c r="W37" s="2" t="n">
        <v>5</v>
      </c>
      <c r="X37" s="2" t="n">
        <v>2.5</v>
      </c>
      <c r="Y37" s="2" t="n">
        <v>1.91</v>
      </c>
      <c r="Z37" s="2" t="n">
        <v>1.5</v>
      </c>
      <c r="AA37" s="2" t="n">
        <v>3.93</v>
      </c>
      <c r="AB37" s="2" t="n">
        <v>0.77</v>
      </c>
      <c r="AC37" s="2" t="n">
        <v>0.77</v>
      </c>
      <c r="AD37" s="2" t="n">
        <v>0.77</v>
      </c>
      <c r="AE37" s="2" t="n">
        <v>0.77</v>
      </c>
      <c r="AF37" s="2" t="n">
        <v>0.77</v>
      </c>
      <c r="AG37" s="2" t="n">
        <v>0.62</v>
      </c>
      <c r="AH37" s="2" t="n">
        <v>0.77</v>
      </c>
      <c r="AI37" s="2" t="n">
        <v>0.77</v>
      </c>
      <c r="AJ37" s="2" t="n">
        <v>0.77</v>
      </c>
      <c r="AK37" s="2" t="n">
        <v>0.77</v>
      </c>
      <c r="AL37" s="2" t="n">
        <v>0.77</v>
      </c>
      <c r="AM37" s="2" t="n">
        <v>0.77</v>
      </c>
      <c r="AN37" s="2" t="n">
        <v>0.77</v>
      </c>
      <c r="AO37" s="2" t="n">
        <v>0.77</v>
      </c>
      <c r="AP37" s="2" t="n">
        <v>-0.38</v>
      </c>
      <c r="AQ37" s="2" t="n">
        <v>0.77</v>
      </c>
      <c r="AR37" s="2" t="n">
        <v>0.77</v>
      </c>
      <c r="AS37" s="2" t="n">
        <v>0.77</v>
      </c>
      <c r="AT37" s="2" t="n">
        <v>0.48</v>
      </c>
      <c r="AU37" s="2" t="n">
        <v>0.77</v>
      </c>
      <c r="AV37" s="2" t="n">
        <v>0</v>
      </c>
      <c r="AW37" s="2" t="n">
        <v>0</v>
      </c>
      <c r="AX37" s="2" t="n">
        <v>0.47</v>
      </c>
      <c r="AY37" s="2" t="n">
        <v>0.5</v>
      </c>
      <c r="AZ37" s="2" t="n">
        <v>0.5</v>
      </c>
      <c r="BA37" s="2" t="n">
        <v>0.5</v>
      </c>
      <c r="BB37" s="2" t="n">
        <v>-0.25</v>
      </c>
      <c r="BC37" s="2" t="n">
        <v>0</v>
      </c>
      <c r="BD37" s="2" t="n">
        <v>0.33</v>
      </c>
      <c r="BE37" s="2" t="n">
        <v>0</v>
      </c>
      <c r="BF37" s="2" t="n">
        <v>0</v>
      </c>
      <c r="BG37" s="2" t="s">
        <v>149</v>
      </c>
      <c r="BH37" s="2" t="s">
        <v>149</v>
      </c>
      <c r="BI37" s="2" t="n">
        <v>7</v>
      </c>
      <c r="BJ37" s="2" t="n">
        <v>0</v>
      </c>
      <c r="BK37" s="2" t="n">
        <f aca="false">SUM(BI37:BJ37)</f>
        <v>7</v>
      </c>
      <c r="BL37" s="2" t="n">
        <f aca="false">BK37/2</f>
        <v>3.5</v>
      </c>
      <c r="BM37" s="2" t="n">
        <f aca="false">BK37/2</f>
        <v>3.5</v>
      </c>
      <c r="BN37" s="2" t="n">
        <v>61.55</v>
      </c>
      <c r="BO37" s="2" t="s">
        <v>40</v>
      </c>
      <c r="BP37" s="2" t="n">
        <f aca="false">SUM(E37,BE37)</f>
        <v>1</v>
      </c>
      <c r="BQ37" s="2" t="n">
        <f aca="false">SUM(K37,P37,AB37,AC37,AD37,AE37,AF37,AG37,AH37,AI37,AJ37,AK37,AL37,AN37,AP37,AS37,AT37,AU37)</f>
        <v>14.905</v>
      </c>
      <c r="BR37" s="2" t="n">
        <f aca="false">SUM(U37,Y37,Z37,AM37,AO37,AQ37,AR37)</f>
        <v>8.95</v>
      </c>
      <c r="BS37" s="2" t="n">
        <f aca="false">SUM(W37,X37,AV37)</f>
        <v>7.5</v>
      </c>
      <c r="BT37" s="2" t="n">
        <f aca="false">SUM(BH37,BF37,AY37,AW37)</f>
        <v>0.5</v>
      </c>
      <c r="BU37" s="2" t="n">
        <f aca="false">SUM(BD37,BC37,AX37,F37,G37)</f>
        <v>10.39</v>
      </c>
      <c r="BV37" s="2" t="n">
        <f aca="false">SUM(BL37,BG37,BB37,BA37,AZ37,AA37)</f>
        <v>8.18</v>
      </c>
      <c r="BW37" s="2" t="n">
        <f aca="false">SUM(BM37,L37,Q37,V37)</f>
        <v>10.135</v>
      </c>
      <c r="BX37" s="2" t="s">
        <v>156</v>
      </c>
      <c r="BY37" s="2" t="n">
        <v>61.55</v>
      </c>
      <c r="BZ37" s="2" t="n">
        <f aca="false">BY37-SUM(BP37:BW37)</f>
        <v>-0.0100000000000051</v>
      </c>
    </row>
    <row r="38" customFormat="false" ht="16.5" hidden="false" customHeight="false" outlineLevel="0" collapsed="false">
      <c r="A38" s="2" t="s">
        <v>242</v>
      </c>
      <c r="B38" s="2" t="s">
        <v>243</v>
      </c>
      <c r="C38" s="2" t="s">
        <v>244</v>
      </c>
      <c r="D38" s="2" t="s">
        <v>199</v>
      </c>
      <c r="E38" s="2" t="n">
        <v>4</v>
      </c>
      <c r="F38" s="2" t="n">
        <v>11.76</v>
      </c>
      <c r="G38" s="2" t="n">
        <v>4</v>
      </c>
      <c r="H38" s="2" t="n">
        <v>3</v>
      </c>
      <c r="I38" s="2" t="n">
        <v>1.93</v>
      </c>
      <c r="J38" s="2" t="n">
        <f aca="false">SUM(H38:I38)</f>
        <v>4.93</v>
      </c>
      <c r="K38" s="2" t="n">
        <f aca="false">J38*0.5</f>
        <v>2.465</v>
      </c>
      <c r="L38" s="2" t="n">
        <f aca="false">J38*0.5</f>
        <v>2.465</v>
      </c>
      <c r="M38" s="2" t="n">
        <v>3</v>
      </c>
      <c r="N38" s="2" t="n">
        <v>2</v>
      </c>
      <c r="O38" s="2" t="n">
        <f aca="false">SUM(M38:N38)</f>
        <v>5</v>
      </c>
      <c r="P38" s="2" t="n">
        <f aca="false">O38*0.5</f>
        <v>2.5</v>
      </c>
      <c r="Q38" s="2" t="n">
        <f aca="false">O38*0.5</f>
        <v>2.5</v>
      </c>
      <c r="R38" s="2" t="n">
        <v>2.95</v>
      </c>
      <c r="S38" s="2" t="n">
        <v>2</v>
      </c>
      <c r="T38" s="2" t="n">
        <f aca="false">S38+R38</f>
        <v>4.95</v>
      </c>
      <c r="U38" s="2" t="n">
        <f aca="false">T38*0.5</f>
        <v>2.475</v>
      </c>
      <c r="V38" s="2" t="n">
        <f aca="false">T38*0.5</f>
        <v>2.475</v>
      </c>
      <c r="W38" s="2" t="n">
        <v>5</v>
      </c>
      <c r="X38" s="2" t="n">
        <v>3</v>
      </c>
      <c r="Y38" s="2" t="n">
        <v>1.75</v>
      </c>
      <c r="Z38" s="2" t="n">
        <v>1.5</v>
      </c>
      <c r="AA38" s="2" t="n">
        <v>4.67</v>
      </c>
      <c r="AB38" s="2" t="n">
        <v>0.77</v>
      </c>
      <c r="AC38" s="2" t="n">
        <v>0.77</v>
      </c>
      <c r="AD38" s="2" t="n">
        <v>0.77</v>
      </c>
      <c r="AE38" s="2" t="n">
        <v>0.77</v>
      </c>
      <c r="AF38" s="2" t="n">
        <v>0.77</v>
      </c>
      <c r="AG38" s="2" t="n">
        <v>0.77</v>
      </c>
      <c r="AH38" s="2" t="n">
        <v>0.77</v>
      </c>
      <c r="AI38" s="2" t="n">
        <v>0.77</v>
      </c>
      <c r="AJ38" s="2" t="n">
        <v>0.77</v>
      </c>
      <c r="AK38" s="2" t="n">
        <v>0.77</v>
      </c>
      <c r="AL38" s="2" t="n">
        <v>0.62</v>
      </c>
      <c r="AM38" s="2" t="n">
        <v>0.77</v>
      </c>
      <c r="AN38" s="2" t="n">
        <v>0.77</v>
      </c>
      <c r="AO38" s="2" t="n">
        <v>-0.38</v>
      </c>
      <c r="AP38" s="2" t="n">
        <v>0.77</v>
      </c>
      <c r="AQ38" s="2" t="n">
        <v>0.77</v>
      </c>
      <c r="AR38" s="2" t="n">
        <v>0.77</v>
      </c>
      <c r="AS38" s="2" t="n">
        <v>0.58</v>
      </c>
      <c r="AT38" s="2" t="n">
        <v>0.77</v>
      </c>
      <c r="AU38" s="2" t="n">
        <v>0.77</v>
      </c>
      <c r="AV38" s="2" t="n">
        <v>0</v>
      </c>
      <c r="AW38" s="2" t="n">
        <v>0</v>
      </c>
      <c r="AX38" s="2" t="n">
        <v>1</v>
      </c>
      <c r="AY38" s="2" t="n">
        <v>0.5</v>
      </c>
      <c r="AZ38" s="2" t="n">
        <v>0.5</v>
      </c>
      <c r="BA38" s="2" t="n">
        <v>0.5</v>
      </c>
      <c r="BB38" s="2" t="n">
        <v>-0.25</v>
      </c>
      <c r="BC38" s="2" t="n">
        <v>1</v>
      </c>
      <c r="BD38" s="2" t="n">
        <v>0.5</v>
      </c>
      <c r="BE38" s="2" t="n">
        <v>0.67</v>
      </c>
      <c r="BF38" s="2" t="n">
        <v>0</v>
      </c>
      <c r="BG38" s="2" t="n">
        <v>0</v>
      </c>
      <c r="BH38" s="2" t="s">
        <v>149</v>
      </c>
      <c r="BI38" s="2" t="n">
        <v>7</v>
      </c>
      <c r="BJ38" s="2" t="n">
        <v>0</v>
      </c>
      <c r="BK38" s="2" t="n">
        <f aca="false">SUM(BI38:BJ38)</f>
        <v>7</v>
      </c>
      <c r="BL38" s="2" t="n">
        <f aca="false">BK38/2</f>
        <v>3.5</v>
      </c>
      <c r="BM38" s="2" t="n">
        <f aca="false">BK38/2</f>
        <v>3.5</v>
      </c>
      <c r="BN38" s="2" t="n">
        <v>75.85</v>
      </c>
      <c r="BO38" s="2" t="s">
        <v>41</v>
      </c>
      <c r="BP38" s="2" t="n">
        <f aca="false">SUM(E38,BE38)</f>
        <v>4.67</v>
      </c>
      <c r="BQ38" s="2" t="n">
        <f aca="false">SUM(K38,P38,AB38,AC38,AD38,AE38,AF38,AG38,AH38,AI38,AJ38,AK38,AL38,AN38,AP38,AS38,AT38,AU38)</f>
        <v>16.945</v>
      </c>
      <c r="BR38" s="2" t="n">
        <f aca="false">SUM(U38,Y38,Z38,AM38,AO38,AQ38,AR38)</f>
        <v>7.655</v>
      </c>
      <c r="BS38" s="2" t="n">
        <f aca="false">SUM(W38,X38,AV38)</f>
        <v>8</v>
      </c>
      <c r="BT38" s="2" t="n">
        <f aca="false">SUM(BH38,BF38,AY38,AW38)</f>
        <v>0.5</v>
      </c>
      <c r="BU38" s="2" t="n">
        <f aca="false">SUM(BD38,BC38,AX38,F38,G38)</f>
        <v>18.26</v>
      </c>
      <c r="BV38" s="2" t="n">
        <f aca="false">SUM(BL38,BG38,BB38,BA38,AZ38,AA38)</f>
        <v>8.92</v>
      </c>
      <c r="BW38" s="2" t="n">
        <f aca="false">SUM(BM38,L38,Q38,V38)</f>
        <v>10.94</v>
      </c>
      <c r="BX38" s="2" t="s">
        <v>199</v>
      </c>
      <c r="BY38" s="2" t="n">
        <v>75.85</v>
      </c>
      <c r="BZ38" s="2" t="n">
        <f aca="false">BY38-SUM(BP38:BW38)</f>
        <v>-0.0400000000000063</v>
      </c>
    </row>
    <row r="39" customFormat="false" ht="16.5" hidden="false" customHeight="false" outlineLevel="0" collapsed="false">
      <c r="A39" s="2" t="s">
        <v>245</v>
      </c>
      <c r="B39" s="2" t="s">
        <v>246</v>
      </c>
      <c r="C39" s="2" t="s">
        <v>247</v>
      </c>
      <c r="D39" s="2" t="s">
        <v>165</v>
      </c>
      <c r="E39" s="2" t="n">
        <v>3</v>
      </c>
      <c r="F39" s="2" t="n">
        <v>9.42</v>
      </c>
      <c r="G39" s="2" t="n">
        <v>3.75</v>
      </c>
      <c r="H39" s="2" t="n">
        <v>2.68</v>
      </c>
      <c r="I39" s="2" t="n">
        <v>2</v>
      </c>
      <c r="J39" s="2" t="n">
        <f aca="false">SUM(H39:I39)</f>
        <v>4.68</v>
      </c>
      <c r="K39" s="2" t="n">
        <f aca="false">J39*0.5</f>
        <v>2.34</v>
      </c>
      <c r="L39" s="2" t="n">
        <f aca="false">J39*0.5</f>
        <v>2.34</v>
      </c>
      <c r="M39" s="2" t="n">
        <v>2.91</v>
      </c>
      <c r="N39" s="2" t="n">
        <v>2</v>
      </c>
      <c r="O39" s="2" t="n">
        <f aca="false">SUM(M39:N39)</f>
        <v>4.91</v>
      </c>
      <c r="P39" s="2" t="n">
        <f aca="false">O39*0.5</f>
        <v>2.455</v>
      </c>
      <c r="Q39" s="2" t="n">
        <f aca="false">O39*0.5</f>
        <v>2.455</v>
      </c>
      <c r="R39" s="2" t="n">
        <v>2.68</v>
      </c>
      <c r="S39" s="2" t="n">
        <v>2</v>
      </c>
      <c r="T39" s="2" t="n">
        <f aca="false">S39+R39</f>
        <v>4.68</v>
      </c>
      <c r="U39" s="2" t="n">
        <f aca="false">T39*0.5</f>
        <v>2.34</v>
      </c>
      <c r="V39" s="2" t="n">
        <f aca="false">T39*0.5</f>
        <v>2.34</v>
      </c>
      <c r="W39" s="2" t="n">
        <v>3</v>
      </c>
      <c r="X39" s="2" t="n">
        <v>3</v>
      </c>
      <c r="Y39" s="2" t="s">
        <v>149</v>
      </c>
      <c r="Z39" s="2" t="n">
        <v>1</v>
      </c>
      <c r="AA39" s="2" t="n">
        <v>3.93</v>
      </c>
      <c r="AB39" s="2" t="n">
        <v>0.77</v>
      </c>
      <c r="AC39" s="2" t="n">
        <v>0.77</v>
      </c>
      <c r="AD39" s="2" t="n">
        <v>0.13</v>
      </c>
      <c r="AE39" s="2" t="n">
        <v>0.58</v>
      </c>
      <c r="AF39" s="2" t="n">
        <v>0.77</v>
      </c>
      <c r="AG39" s="2" t="n">
        <v>-0.38</v>
      </c>
      <c r="AH39" s="2" t="n">
        <v>-0.19</v>
      </c>
      <c r="AI39" s="2" t="n">
        <v>0</v>
      </c>
      <c r="AJ39" s="2" t="n">
        <v>0.46</v>
      </c>
      <c r="AK39" s="2" t="n">
        <v>0.77</v>
      </c>
      <c r="AL39" s="2" t="n">
        <v>-0.38</v>
      </c>
      <c r="AM39" s="2" t="n">
        <v>0.77</v>
      </c>
      <c r="AN39" s="2" t="n">
        <v>0.77</v>
      </c>
      <c r="AO39" s="2" t="n">
        <v>0</v>
      </c>
      <c r="AP39" s="2" t="n">
        <v>0.77</v>
      </c>
      <c r="AQ39" s="2" t="n">
        <v>0.77</v>
      </c>
      <c r="AR39" s="2" t="n">
        <v>0.13</v>
      </c>
      <c r="AS39" s="2" t="n">
        <v>-0.38</v>
      </c>
      <c r="AT39" s="2" t="n">
        <v>0.58</v>
      </c>
      <c r="AU39" s="2" t="n">
        <v>0.77</v>
      </c>
      <c r="AV39" s="2" t="n">
        <v>0</v>
      </c>
      <c r="AW39" s="2" t="n">
        <v>0</v>
      </c>
      <c r="AX39" s="2" t="n">
        <v>0</v>
      </c>
      <c r="AY39" s="2" t="n">
        <v>0.33</v>
      </c>
      <c r="AZ39" s="2" t="n">
        <v>0.17</v>
      </c>
      <c r="BA39" s="2" t="n">
        <v>0.08</v>
      </c>
      <c r="BB39" s="2" t="n">
        <v>-0.25</v>
      </c>
      <c r="BC39" s="2" t="n">
        <v>0</v>
      </c>
      <c r="BD39" s="2" t="n">
        <v>0.33</v>
      </c>
      <c r="BE39" s="2" t="n">
        <v>0</v>
      </c>
      <c r="BF39" s="2" t="n">
        <v>0</v>
      </c>
      <c r="BG39" s="2" t="n">
        <v>0</v>
      </c>
      <c r="BH39" s="2" t="n">
        <v>0</v>
      </c>
      <c r="BI39" s="2" t="n">
        <v>1</v>
      </c>
      <c r="BJ39" s="2" t="s">
        <v>149</v>
      </c>
      <c r="BK39" s="2" t="n">
        <f aca="false">SUM(BI39:BJ39)</f>
        <v>1</v>
      </c>
      <c r="BL39" s="2" t="n">
        <f aca="false">BK39/2</f>
        <v>0.5</v>
      </c>
      <c r="BM39" s="2" t="n">
        <f aca="false">BK39/2</f>
        <v>0.5</v>
      </c>
      <c r="BN39" s="2" t="n">
        <v>50.48</v>
      </c>
      <c r="BO39" s="2" t="s">
        <v>42</v>
      </c>
      <c r="BP39" s="2" t="n">
        <f aca="false">SUM(E39,BE39)</f>
        <v>3</v>
      </c>
      <c r="BQ39" s="2" t="n">
        <f aca="false">SUM(K39,P39,AB39,AC39,AD39,AE39,AF39,AG39,AH39,AI39,AJ39,AK39,AL39,AN39,AP39,AS39,AT39,AU39)</f>
        <v>10.605</v>
      </c>
      <c r="BR39" s="2" t="n">
        <f aca="false">SUM(U39,Y39,Z39,AM39,AO39,AQ39,AR39)</f>
        <v>5.01</v>
      </c>
      <c r="BS39" s="2" t="n">
        <f aca="false">SUM(W39,X39,AV39)</f>
        <v>6</v>
      </c>
      <c r="BT39" s="2" t="n">
        <f aca="false">SUM(BH39,BF39,AY39,AW39)</f>
        <v>0.33</v>
      </c>
      <c r="BU39" s="2" t="n">
        <f aca="false">SUM(BD39,BC39,AX39,F39,G39)</f>
        <v>13.5</v>
      </c>
      <c r="BV39" s="2" t="n">
        <f aca="false">SUM(BL39,BG39,BB39,BA39,AZ39,AA39)</f>
        <v>4.43</v>
      </c>
      <c r="BW39" s="2" t="n">
        <f aca="false">SUM(BM39,L39,Q39,V39)</f>
        <v>7.635</v>
      </c>
      <c r="BX39" s="2" t="s">
        <v>165</v>
      </c>
      <c r="BY39" s="2" t="n">
        <v>50.48</v>
      </c>
      <c r="BZ39" s="2" t="n">
        <f aca="false">BY39-SUM(BP39:BW39)</f>
        <v>-0.0300000000000011</v>
      </c>
    </row>
    <row r="40" customFormat="false" ht="16.5" hidden="false" customHeight="false" outlineLevel="0" collapsed="false">
      <c r="A40" s="2" t="s">
        <v>248</v>
      </c>
      <c r="B40" s="2" t="s">
        <v>249</v>
      </c>
      <c r="C40" s="2" t="s">
        <v>250</v>
      </c>
      <c r="D40" s="2" t="s">
        <v>156</v>
      </c>
      <c r="E40" s="2" t="n">
        <v>2</v>
      </c>
      <c r="F40" s="2" t="n">
        <v>8.18</v>
      </c>
      <c r="G40" s="2" t="n">
        <v>4</v>
      </c>
      <c r="H40" s="2" t="n">
        <v>2.93</v>
      </c>
      <c r="I40" s="2" t="n">
        <v>2</v>
      </c>
      <c r="J40" s="2" t="n">
        <f aca="false">SUM(H40:I40)</f>
        <v>4.93</v>
      </c>
      <c r="K40" s="2" t="n">
        <f aca="false">J40*0.5</f>
        <v>2.465</v>
      </c>
      <c r="L40" s="2" t="n">
        <f aca="false">J40*0.5</f>
        <v>2.465</v>
      </c>
      <c r="M40" s="2" t="n">
        <v>2.91</v>
      </c>
      <c r="N40" s="2" t="n">
        <v>2</v>
      </c>
      <c r="O40" s="2" t="n">
        <f aca="false">SUM(M40:N40)</f>
        <v>4.91</v>
      </c>
      <c r="P40" s="2" t="n">
        <f aca="false">O40*0.5</f>
        <v>2.455</v>
      </c>
      <c r="Q40" s="2" t="n">
        <f aca="false">O40*0.5</f>
        <v>2.455</v>
      </c>
      <c r="R40" s="2" t="n">
        <v>2.98</v>
      </c>
      <c r="S40" s="2" t="n">
        <v>2</v>
      </c>
      <c r="T40" s="2" t="n">
        <f aca="false">S40+R40</f>
        <v>4.98</v>
      </c>
      <c r="U40" s="2" t="n">
        <f aca="false">T40*0.5</f>
        <v>2.49</v>
      </c>
      <c r="V40" s="2" t="n">
        <f aca="false">T40*0.5</f>
        <v>2.49</v>
      </c>
      <c r="W40" s="2" t="n">
        <v>2</v>
      </c>
      <c r="X40" s="2" t="n">
        <v>1</v>
      </c>
      <c r="Y40" s="2" t="s">
        <v>149</v>
      </c>
      <c r="Z40" s="2" t="n">
        <v>1</v>
      </c>
      <c r="AA40" s="2" t="n">
        <v>5</v>
      </c>
      <c r="AB40" s="2" t="n">
        <v>0.62</v>
      </c>
      <c r="AC40" s="2" t="n">
        <v>0.77</v>
      </c>
      <c r="AD40" s="2" t="n">
        <v>0.77</v>
      </c>
      <c r="AE40" s="2" t="n">
        <v>0.77</v>
      </c>
      <c r="AF40" s="2" t="n">
        <v>0.58</v>
      </c>
      <c r="AG40" s="2" t="n">
        <v>0.77</v>
      </c>
      <c r="AH40" s="2" t="n">
        <v>0.77</v>
      </c>
      <c r="AI40" s="2" t="n">
        <v>0.77</v>
      </c>
      <c r="AJ40" s="2" t="n">
        <v>0.77</v>
      </c>
      <c r="AK40" s="2" t="n">
        <v>0.77</v>
      </c>
      <c r="AL40" s="2" t="n">
        <v>0.77</v>
      </c>
      <c r="AM40" s="2" t="n">
        <v>0.77</v>
      </c>
      <c r="AN40" s="2" t="n">
        <v>-0.19</v>
      </c>
      <c r="AO40" s="2" t="n">
        <v>0.77</v>
      </c>
      <c r="AP40" s="2" t="n">
        <v>0.77</v>
      </c>
      <c r="AQ40" s="2" t="n">
        <v>-0.38</v>
      </c>
      <c r="AR40" s="2" t="n">
        <v>0.77</v>
      </c>
      <c r="AS40" s="2" t="n">
        <v>0.77</v>
      </c>
      <c r="AT40" s="2" t="n">
        <v>-0.38</v>
      </c>
      <c r="AU40" s="2" t="n">
        <v>0.77</v>
      </c>
      <c r="AV40" s="2" t="n">
        <v>2.31</v>
      </c>
      <c r="AW40" s="2" t="n">
        <v>0</v>
      </c>
      <c r="AX40" s="2" t="n">
        <v>0</v>
      </c>
      <c r="AY40" s="2" t="n">
        <v>0.5</v>
      </c>
      <c r="AZ40" s="2" t="s">
        <v>149</v>
      </c>
      <c r="BA40" s="2" t="n">
        <v>0.5</v>
      </c>
      <c r="BB40" s="2" t="n">
        <v>-0.25</v>
      </c>
      <c r="BC40" s="2" t="s">
        <v>149</v>
      </c>
      <c r="BD40" s="2" t="n">
        <v>0</v>
      </c>
      <c r="BE40" s="2" t="n">
        <v>0.67</v>
      </c>
      <c r="BF40" s="2" t="n">
        <v>0</v>
      </c>
      <c r="BG40" s="2" t="n">
        <v>0</v>
      </c>
      <c r="BH40" s="2" t="s">
        <v>149</v>
      </c>
      <c r="BI40" s="2" t="n">
        <v>6</v>
      </c>
      <c r="BJ40" s="2" t="n">
        <v>1</v>
      </c>
      <c r="BK40" s="2" t="n">
        <f aca="false">SUM(BI40:BJ40)</f>
        <v>7</v>
      </c>
      <c r="BL40" s="2" t="n">
        <f aca="false">BK40/2</f>
        <v>3.5</v>
      </c>
      <c r="BM40" s="2" t="n">
        <f aca="false">BK40/2</f>
        <v>3.5</v>
      </c>
      <c r="BN40" s="2" t="n">
        <v>60.49</v>
      </c>
      <c r="BO40" s="2" t="s">
        <v>43</v>
      </c>
      <c r="BP40" s="2" t="n">
        <f aca="false">SUM(E40,BE40)</f>
        <v>2.67</v>
      </c>
      <c r="BQ40" s="2" t="n">
        <f aca="false">SUM(K40,P40,AB40,AC40,AD40,AE40,AF40,AG40,AH40,AI40,AJ40,AK40,AL40,AN40,AP40,AS40,AT40,AU40)</f>
        <v>14.79</v>
      </c>
      <c r="BR40" s="2" t="n">
        <f aca="false">SUM(U40,Y40,Z40,AM40,AO40,AQ40,AR40)</f>
        <v>5.42</v>
      </c>
      <c r="BS40" s="2" t="n">
        <f aca="false">SUM(W40,X40,AV40)</f>
        <v>5.31</v>
      </c>
      <c r="BT40" s="2" t="n">
        <f aca="false">SUM(BH40,BF40,AY40,AW40)</f>
        <v>0.5</v>
      </c>
      <c r="BU40" s="2" t="n">
        <f aca="false">SUM(BD40,BC40,AX40,F40,G40)</f>
        <v>12.18</v>
      </c>
      <c r="BV40" s="2" t="n">
        <f aca="false">SUM(BL40,BG40,BB40,BA40,AZ40,AA40)</f>
        <v>8.75</v>
      </c>
      <c r="BW40" s="2" t="n">
        <f aca="false">SUM(BM40,L40,Q40,V40)</f>
        <v>10.91</v>
      </c>
      <c r="BX40" s="2" t="s">
        <v>156</v>
      </c>
      <c r="BY40" s="2" t="n">
        <v>60.49</v>
      </c>
      <c r="BZ40" s="2" t="n">
        <f aca="false">BY40-SUM(BP40:BW40)</f>
        <v>-0.0399999999999991</v>
      </c>
    </row>
    <row r="41" customFormat="false" ht="16.5" hidden="false" customHeight="false" outlineLevel="0" collapsed="false">
      <c r="A41" s="2" t="s">
        <v>251</v>
      </c>
      <c r="B41" s="2" t="s">
        <v>252</v>
      </c>
      <c r="C41" s="2" t="s">
        <v>253</v>
      </c>
      <c r="D41" s="2" t="s">
        <v>199</v>
      </c>
      <c r="E41" s="2" t="n">
        <v>3</v>
      </c>
      <c r="F41" s="2" t="n">
        <v>9.62</v>
      </c>
      <c r="G41" s="2" t="n">
        <v>3.75</v>
      </c>
      <c r="H41" s="2" t="n">
        <v>3</v>
      </c>
      <c r="I41" s="2" t="n">
        <v>2</v>
      </c>
      <c r="J41" s="2" t="n">
        <f aca="false">SUM(H41:I41)</f>
        <v>5</v>
      </c>
      <c r="K41" s="2" t="n">
        <f aca="false">J41*0.5</f>
        <v>2.5</v>
      </c>
      <c r="L41" s="2" t="n">
        <f aca="false">J41*0.5</f>
        <v>2.5</v>
      </c>
      <c r="M41" s="2" t="n">
        <v>2.89</v>
      </c>
      <c r="N41" s="2" t="n">
        <v>2</v>
      </c>
      <c r="O41" s="2" t="n">
        <f aca="false">SUM(M41:N41)</f>
        <v>4.89</v>
      </c>
      <c r="P41" s="2" t="n">
        <f aca="false">O41*0.5</f>
        <v>2.445</v>
      </c>
      <c r="Q41" s="2" t="n">
        <f aca="false">O41*0.5</f>
        <v>2.445</v>
      </c>
      <c r="R41" s="2" t="n">
        <v>3</v>
      </c>
      <c r="S41" s="2" t="n">
        <v>2</v>
      </c>
      <c r="T41" s="2" t="n">
        <f aca="false">S41+R41</f>
        <v>5</v>
      </c>
      <c r="U41" s="2" t="n">
        <f aca="false">T41*0.5</f>
        <v>2.5</v>
      </c>
      <c r="V41" s="2" t="n">
        <f aca="false">T41*0.5</f>
        <v>2.5</v>
      </c>
      <c r="W41" s="2" t="n">
        <v>5</v>
      </c>
      <c r="X41" s="2" t="n">
        <v>3</v>
      </c>
      <c r="Y41" s="2" t="n">
        <v>2.58</v>
      </c>
      <c r="Z41" s="2" t="n">
        <v>0.5</v>
      </c>
      <c r="AA41" s="2" t="n">
        <v>5</v>
      </c>
      <c r="AB41" s="2" t="n">
        <v>0.77</v>
      </c>
      <c r="AC41" s="2" t="n">
        <v>0.77</v>
      </c>
      <c r="AD41" s="2" t="n">
        <v>0.77</v>
      </c>
      <c r="AE41" s="2" t="n">
        <v>0.58</v>
      </c>
      <c r="AF41" s="2" t="n">
        <v>0.77</v>
      </c>
      <c r="AG41" s="2" t="n">
        <v>0.77</v>
      </c>
      <c r="AH41" s="2" t="n">
        <v>0.77</v>
      </c>
      <c r="AI41" s="2" t="n">
        <v>0.77</v>
      </c>
      <c r="AJ41" s="2" t="n">
        <v>0</v>
      </c>
      <c r="AK41" s="2" t="n">
        <v>0.77</v>
      </c>
      <c r="AL41" s="2" t="n">
        <v>0.77</v>
      </c>
      <c r="AM41" s="2" t="n">
        <v>0</v>
      </c>
      <c r="AN41" s="2" t="n">
        <v>0.77</v>
      </c>
      <c r="AO41" s="2" t="n">
        <v>0.77</v>
      </c>
      <c r="AP41" s="2" t="n">
        <v>0.77</v>
      </c>
      <c r="AQ41" s="2" t="n">
        <v>0.46</v>
      </c>
      <c r="AR41" s="2" t="n">
        <v>0</v>
      </c>
      <c r="AS41" s="2" t="n">
        <v>0.77</v>
      </c>
      <c r="AT41" s="2" t="n">
        <v>0.77</v>
      </c>
      <c r="AU41" s="2" t="n">
        <v>0.77</v>
      </c>
      <c r="AV41" s="2" t="n">
        <v>2.31</v>
      </c>
      <c r="AW41" s="2" t="n">
        <v>0</v>
      </c>
      <c r="AX41" s="2" t="n">
        <v>1</v>
      </c>
      <c r="AY41" s="2" t="n">
        <v>0.5</v>
      </c>
      <c r="AZ41" s="2" t="n">
        <v>0.17</v>
      </c>
      <c r="BA41" s="2" t="n">
        <v>0.5</v>
      </c>
      <c r="BB41" s="2" t="n">
        <v>-0.25</v>
      </c>
      <c r="BC41" s="2" t="n">
        <v>0.67</v>
      </c>
      <c r="BD41" s="2" t="n">
        <v>0.17</v>
      </c>
      <c r="BE41" s="2" t="n">
        <v>0.67</v>
      </c>
      <c r="BF41" s="2" t="n">
        <v>0</v>
      </c>
      <c r="BG41" s="2" t="n">
        <v>0</v>
      </c>
      <c r="BH41" s="2" t="s">
        <v>149</v>
      </c>
      <c r="BI41" s="2" t="n">
        <v>6</v>
      </c>
      <c r="BJ41" s="2" t="s">
        <v>149</v>
      </c>
      <c r="BK41" s="2" t="n">
        <f aca="false">SUM(BI41:BJ41)</f>
        <v>6</v>
      </c>
      <c r="BL41" s="2" t="n">
        <f aca="false">BK41/2</f>
        <v>3</v>
      </c>
      <c r="BM41" s="2" t="n">
        <f aca="false">BK41/2</f>
        <v>3</v>
      </c>
      <c r="BN41" s="2" t="n">
        <v>71.64</v>
      </c>
      <c r="BO41" s="2" t="s">
        <v>44</v>
      </c>
      <c r="BP41" s="2" t="n">
        <f aca="false">SUM(E41,BE41)</f>
        <v>3.67</v>
      </c>
      <c r="BQ41" s="2" t="n">
        <f aca="false">SUM(K41,P41,AB41,AC41,AD41,AE41,AF41,AG41,AH41,AI41,AJ41,AK41,AL41,AN41,AP41,AS41,AT41,AU41)</f>
        <v>16.305</v>
      </c>
      <c r="BR41" s="2" t="n">
        <f aca="false">SUM(U41,Y41,Z41,AM41,AO41,AQ41,AR41)</f>
        <v>6.81</v>
      </c>
      <c r="BS41" s="2" t="n">
        <f aca="false">SUM(W41,X41,AV41)</f>
        <v>10.31</v>
      </c>
      <c r="BT41" s="2" t="n">
        <f aca="false">SUM(BH41,BF41,AY41,AW41)</f>
        <v>0.5</v>
      </c>
      <c r="BU41" s="2" t="n">
        <f aca="false">SUM(BD41,BC41,AX41,F41,G41)</f>
        <v>15.21</v>
      </c>
      <c r="BV41" s="2" t="n">
        <f aca="false">SUM(BL41,BG41,BB41,BA41,AZ41,AA41)</f>
        <v>8.42</v>
      </c>
      <c r="BW41" s="2" t="n">
        <f aca="false">SUM(BM41,L41,Q41,V41)</f>
        <v>10.445</v>
      </c>
      <c r="BX41" s="2" t="s">
        <v>199</v>
      </c>
      <c r="BY41" s="2" t="n">
        <v>71.64</v>
      </c>
      <c r="BZ41" s="2" t="n">
        <f aca="false">BY41-SUM(BP41:BW41)</f>
        <v>-0.0300000000000011</v>
      </c>
    </row>
    <row r="42" customFormat="false" ht="16.5" hidden="false" customHeight="false" outlineLevel="0" collapsed="false">
      <c r="A42" s="2" t="s">
        <v>248</v>
      </c>
      <c r="B42" s="2" t="s">
        <v>254</v>
      </c>
      <c r="C42" s="2" t="s">
        <v>255</v>
      </c>
      <c r="D42" s="2" t="s">
        <v>148</v>
      </c>
      <c r="E42" s="2" t="n">
        <v>1</v>
      </c>
      <c r="F42" s="2" t="n">
        <v>11.49</v>
      </c>
      <c r="G42" s="2" t="n">
        <v>4</v>
      </c>
      <c r="H42" s="2" t="n">
        <v>3</v>
      </c>
      <c r="I42" s="2" t="n">
        <v>2</v>
      </c>
      <c r="J42" s="2" t="n">
        <f aca="false">SUM(H42:I42)</f>
        <v>5</v>
      </c>
      <c r="K42" s="2" t="n">
        <f aca="false">J42*0.5</f>
        <v>2.5</v>
      </c>
      <c r="L42" s="2" t="n">
        <f aca="false">J42*0.5</f>
        <v>2.5</v>
      </c>
      <c r="M42" s="2" t="n">
        <v>2.72</v>
      </c>
      <c r="N42" s="2" t="n">
        <v>2</v>
      </c>
      <c r="O42" s="2" t="n">
        <f aca="false">SUM(M42:N42)</f>
        <v>4.72</v>
      </c>
      <c r="P42" s="2" t="n">
        <f aca="false">O42*0.5</f>
        <v>2.36</v>
      </c>
      <c r="Q42" s="2" t="n">
        <f aca="false">O42*0.5</f>
        <v>2.36</v>
      </c>
      <c r="R42" s="2" t="n">
        <v>2.46</v>
      </c>
      <c r="S42" s="2" t="n">
        <v>2</v>
      </c>
      <c r="T42" s="2" t="n">
        <f aca="false">S42+R42</f>
        <v>4.46</v>
      </c>
      <c r="U42" s="2" t="n">
        <f aca="false">T42*0.5</f>
        <v>2.23</v>
      </c>
      <c r="V42" s="2" t="n">
        <f aca="false">T42*0.5</f>
        <v>2.23</v>
      </c>
      <c r="W42" s="2" t="n">
        <v>5</v>
      </c>
      <c r="X42" s="2" t="n">
        <v>2.5</v>
      </c>
      <c r="Y42" s="2" t="n">
        <v>0.94</v>
      </c>
      <c r="Z42" s="2" t="n">
        <v>1.5</v>
      </c>
      <c r="AA42" s="2" t="n">
        <v>4.4</v>
      </c>
      <c r="AB42" s="2" t="n">
        <v>0.58</v>
      </c>
      <c r="AC42" s="2" t="n">
        <v>0.77</v>
      </c>
      <c r="AD42" s="2" t="n">
        <v>0.46</v>
      </c>
      <c r="AE42" s="2" t="n">
        <v>0.77</v>
      </c>
      <c r="AF42" s="2" t="n">
        <v>0.58</v>
      </c>
      <c r="AG42" s="2" t="n">
        <v>0.77</v>
      </c>
      <c r="AH42" s="2" t="n">
        <v>0.77</v>
      </c>
      <c r="AI42" s="2" t="n">
        <v>0.77</v>
      </c>
      <c r="AJ42" s="2" t="n">
        <v>0.77</v>
      </c>
      <c r="AK42" s="2" t="n">
        <v>-0.38</v>
      </c>
      <c r="AL42" s="2" t="n">
        <v>0.77</v>
      </c>
      <c r="AM42" s="2" t="n">
        <v>0.77</v>
      </c>
      <c r="AN42" s="2" t="n">
        <v>-0.15</v>
      </c>
      <c r="AO42" s="2" t="n">
        <v>0.77</v>
      </c>
      <c r="AP42" s="2" t="n">
        <v>-0.15</v>
      </c>
      <c r="AQ42" s="2" t="n">
        <v>-0.15</v>
      </c>
      <c r="AR42" s="2" t="n">
        <v>-0.38</v>
      </c>
      <c r="AS42" s="2" t="n">
        <v>0.77</v>
      </c>
      <c r="AT42" s="2" t="s">
        <v>149</v>
      </c>
      <c r="AU42" s="2" t="n">
        <v>0.77</v>
      </c>
      <c r="AV42" s="2" t="n">
        <v>0</v>
      </c>
      <c r="AW42" s="2" t="n">
        <v>0</v>
      </c>
      <c r="AX42" s="2" t="s">
        <v>149</v>
      </c>
      <c r="AY42" s="2" t="n">
        <v>0.5</v>
      </c>
      <c r="AZ42" s="2" t="s">
        <v>149</v>
      </c>
      <c r="BA42" s="2" t="n">
        <v>0.5</v>
      </c>
      <c r="BB42" s="2" t="n">
        <v>-0.25</v>
      </c>
      <c r="BC42" s="2" t="s">
        <v>149</v>
      </c>
      <c r="BD42" s="2" t="n">
        <v>0.17</v>
      </c>
      <c r="BE42" s="2" t="s">
        <v>149</v>
      </c>
      <c r="BF42" s="2" t="n">
        <v>0</v>
      </c>
      <c r="BG42" s="2" t="n">
        <v>1</v>
      </c>
      <c r="BH42" s="2" t="s">
        <v>149</v>
      </c>
      <c r="BI42" s="2" t="n">
        <v>6</v>
      </c>
      <c r="BJ42" s="2" t="s">
        <v>149</v>
      </c>
      <c r="BK42" s="2" t="n">
        <f aca="false">SUM(BI42:BJ42)</f>
        <v>6</v>
      </c>
      <c r="BL42" s="2" t="n">
        <f aca="false">BK42/2</f>
        <v>3</v>
      </c>
      <c r="BM42" s="2" t="n">
        <f aca="false">BK42/2</f>
        <v>3</v>
      </c>
      <c r="BN42" s="2" t="n">
        <v>61.78</v>
      </c>
      <c r="BO42" s="2" t="s">
        <v>45</v>
      </c>
      <c r="BP42" s="2" t="n">
        <f aca="false">SUM(E42,BE42)</f>
        <v>1</v>
      </c>
      <c r="BQ42" s="2" t="n">
        <f aca="false">SUM(K42,P42,AB42,AC42,AD42,AE42,AF42,AG42,AH42,AI42,AJ42,AK42,AL42,AN42,AP42,AS42,AT42,AU42)</f>
        <v>12.73</v>
      </c>
      <c r="BR42" s="2" t="n">
        <f aca="false">SUM(U42,Y42,Z42,AM42,AO42,AQ42,AR42)</f>
        <v>5.68</v>
      </c>
      <c r="BS42" s="2" t="n">
        <f aca="false">SUM(W42,X42,AV42)</f>
        <v>7.5</v>
      </c>
      <c r="BT42" s="2" t="n">
        <f aca="false">SUM(BH42,BF42,AY42,AW42)</f>
        <v>0.5</v>
      </c>
      <c r="BU42" s="2" t="n">
        <f aca="false">SUM(BD42,BC42,AX42,F42,G42)</f>
        <v>15.66</v>
      </c>
      <c r="BV42" s="2" t="n">
        <f aca="false">SUM(BL42,BG42,BB42,BA42,AZ42,AA42)</f>
        <v>8.65</v>
      </c>
      <c r="BW42" s="2" t="n">
        <f aca="false">SUM(BM42,L42,Q42,V42)</f>
        <v>10.09</v>
      </c>
      <c r="BX42" s="2" t="s">
        <v>148</v>
      </c>
      <c r="BY42" s="2" t="n">
        <v>61.78</v>
      </c>
      <c r="BZ42" s="2" t="n">
        <f aca="false">BY42-SUM(BP42:BW42)</f>
        <v>-0.0300000000000011</v>
      </c>
    </row>
    <row r="43" customFormat="false" ht="16.5" hidden="false" customHeight="false" outlineLevel="0" collapsed="false">
      <c r="A43" s="2" t="s">
        <v>256</v>
      </c>
      <c r="B43" s="2" t="s">
        <v>257</v>
      </c>
      <c r="C43" s="2" t="s">
        <v>258</v>
      </c>
      <c r="D43" s="2" t="s">
        <v>148</v>
      </c>
      <c r="E43" s="2" t="n">
        <v>3</v>
      </c>
      <c r="F43" s="2" t="n">
        <v>9.21</v>
      </c>
      <c r="G43" s="2" t="n">
        <v>4</v>
      </c>
      <c r="H43" s="2" t="n">
        <v>3</v>
      </c>
      <c r="I43" s="2" t="n">
        <v>1.97</v>
      </c>
      <c r="J43" s="2" t="n">
        <f aca="false">SUM(H43:I43)</f>
        <v>4.97</v>
      </c>
      <c r="K43" s="2" t="n">
        <f aca="false">J43*0.5</f>
        <v>2.485</v>
      </c>
      <c r="L43" s="2" t="n">
        <f aca="false">J43*0.5</f>
        <v>2.485</v>
      </c>
      <c r="M43" s="2" t="n">
        <v>2.72</v>
      </c>
      <c r="N43" s="2" t="n">
        <v>2</v>
      </c>
      <c r="O43" s="2" t="n">
        <f aca="false">SUM(M43:N43)</f>
        <v>4.72</v>
      </c>
      <c r="P43" s="2" t="n">
        <f aca="false">O43*0.5</f>
        <v>2.36</v>
      </c>
      <c r="Q43" s="2" t="n">
        <f aca="false">O43*0.5</f>
        <v>2.36</v>
      </c>
      <c r="R43" s="2" t="n">
        <v>2.91</v>
      </c>
      <c r="S43" s="2" t="n">
        <v>2</v>
      </c>
      <c r="T43" s="2" t="n">
        <f aca="false">S43+R43</f>
        <v>4.91</v>
      </c>
      <c r="U43" s="2" t="n">
        <f aca="false">T43*0.5</f>
        <v>2.455</v>
      </c>
      <c r="V43" s="2" t="n">
        <f aca="false">T43*0.5</f>
        <v>2.455</v>
      </c>
      <c r="W43" s="2" t="n">
        <v>3</v>
      </c>
      <c r="X43" s="2" t="n">
        <v>2.5</v>
      </c>
      <c r="Y43" s="2" t="n">
        <v>1.59</v>
      </c>
      <c r="Z43" s="2" t="n">
        <v>1</v>
      </c>
      <c r="AA43" s="2" t="n">
        <v>5</v>
      </c>
      <c r="AB43" s="2" t="n">
        <v>0.77</v>
      </c>
      <c r="AC43" s="2" t="n">
        <v>0.38</v>
      </c>
      <c r="AD43" s="2" t="n">
        <v>0.77</v>
      </c>
      <c r="AE43" s="2" t="n">
        <v>0.77</v>
      </c>
      <c r="AF43" s="2" t="n">
        <v>-0.38</v>
      </c>
      <c r="AG43" s="2" t="n">
        <v>0.77</v>
      </c>
      <c r="AH43" s="2" t="n">
        <v>-0.15</v>
      </c>
      <c r="AI43" s="2" t="n">
        <v>0.46</v>
      </c>
      <c r="AJ43" s="2" t="n">
        <v>0.77</v>
      </c>
      <c r="AK43" s="2" t="n">
        <v>-0.38</v>
      </c>
      <c r="AL43" s="2" t="n">
        <v>0.77</v>
      </c>
      <c r="AM43" s="2" t="n">
        <v>-0.15</v>
      </c>
      <c r="AN43" s="2" t="n">
        <v>0</v>
      </c>
      <c r="AO43" s="2" t="n">
        <v>-0.38</v>
      </c>
      <c r="AP43" s="2" t="n">
        <v>0.77</v>
      </c>
      <c r="AQ43" s="2" t="n">
        <v>0</v>
      </c>
      <c r="AR43" s="2" t="n">
        <v>-0.15</v>
      </c>
      <c r="AS43" s="2" t="n">
        <v>0</v>
      </c>
      <c r="AT43" s="2" t="n">
        <v>0.77</v>
      </c>
      <c r="AU43" s="2" t="n">
        <v>0.77</v>
      </c>
      <c r="AV43" s="2" t="s">
        <v>149</v>
      </c>
      <c r="AW43" s="2" t="n">
        <v>0</v>
      </c>
      <c r="AX43" s="2" t="n">
        <v>0.33</v>
      </c>
      <c r="AY43" s="2" t="n">
        <v>0.5</v>
      </c>
      <c r="AZ43" s="2" t="n">
        <v>0.17</v>
      </c>
      <c r="BA43" s="2" t="n">
        <v>0.5</v>
      </c>
      <c r="BB43" s="2" t="n">
        <v>1</v>
      </c>
      <c r="BC43" s="2" t="n">
        <v>0.33</v>
      </c>
      <c r="BD43" s="2" t="n">
        <v>0.17</v>
      </c>
      <c r="BE43" s="2" t="n">
        <v>0.17</v>
      </c>
      <c r="BF43" s="2" t="n">
        <v>0</v>
      </c>
      <c r="BG43" s="2" t="n">
        <v>0</v>
      </c>
      <c r="BH43" s="2" t="s">
        <v>149</v>
      </c>
      <c r="BI43" s="2" t="n">
        <v>2</v>
      </c>
      <c r="BJ43" s="2" t="n">
        <v>1</v>
      </c>
      <c r="BK43" s="2" t="n">
        <f aca="false">SUM(BI43:BJ43)</f>
        <v>3</v>
      </c>
      <c r="BL43" s="2" t="n">
        <f aca="false">BK43/2</f>
        <v>1.5</v>
      </c>
      <c r="BM43" s="2" t="n">
        <f aca="false">BK43/2</f>
        <v>1.5</v>
      </c>
      <c r="BN43" s="2" t="n">
        <v>56.22</v>
      </c>
      <c r="BO43" s="2" t="s">
        <v>46</v>
      </c>
      <c r="BP43" s="2" t="n">
        <f aca="false">SUM(E43,BE43)</f>
        <v>3.17</v>
      </c>
      <c r="BQ43" s="2" t="n">
        <f aca="false">SUM(K43,P43,AB43,AC43,AD43,AE43,AF43,AG43,AH43,AI43,AJ43,AK43,AL43,AN43,AP43,AS43,AT43,AU43)</f>
        <v>11.705</v>
      </c>
      <c r="BR43" s="2" t="n">
        <f aca="false">SUM(U43,Y43,Z43,AM43,AO43,AQ43,AR43)</f>
        <v>4.365</v>
      </c>
      <c r="BS43" s="2" t="n">
        <f aca="false">SUM(W43,X43,AV43)</f>
        <v>5.5</v>
      </c>
      <c r="BT43" s="2" t="n">
        <f aca="false">SUM(BH43,BF43,AY43,AW43)</f>
        <v>0.5</v>
      </c>
      <c r="BU43" s="2" t="n">
        <f aca="false">SUM(BD43,BC43,AX43,F43,G43)</f>
        <v>14.04</v>
      </c>
      <c r="BV43" s="2" t="n">
        <f aca="false">SUM(BL43,BG43,BB43,BA43,AZ43,AA43)</f>
        <v>8.17</v>
      </c>
      <c r="BW43" s="2" t="n">
        <f aca="false">SUM(BM43,L43,Q43,V43)</f>
        <v>8.8</v>
      </c>
      <c r="BX43" s="2" t="s">
        <v>148</v>
      </c>
      <c r="BY43" s="2" t="n">
        <v>56.22</v>
      </c>
      <c r="BZ43" s="2" t="n">
        <f aca="false">BY43-SUM(BP43:BW43)</f>
        <v>-0.0300000000000011</v>
      </c>
    </row>
    <row r="44" customFormat="false" ht="16.5" hidden="false" customHeight="false" outlineLevel="0" collapsed="false">
      <c r="A44" s="2" t="s">
        <v>184</v>
      </c>
      <c r="B44" s="2" t="s">
        <v>259</v>
      </c>
      <c r="C44" s="2" t="s">
        <v>260</v>
      </c>
      <c r="D44" s="2" t="s">
        <v>199</v>
      </c>
      <c r="E44" s="2" t="n">
        <v>2.5</v>
      </c>
      <c r="F44" s="2" t="n">
        <v>10.21</v>
      </c>
      <c r="G44" s="2" t="n">
        <v>4</v>
      </c>
      <c r="H44" s="2" t="n">
        <v>3</v>
      </c>
      <c r="I44" s="2" t="n">
        <v>2</v>
      </c>
      <c r="J44" s="2" t="n">
        <f aca="false">SUM(H44:I44)</f>
        <v>5</v>
      </c>
      <c r="K44" s="2" t="n">
        <f aca="false">J44*0.5</f>
        <v>2.5</v>
      </c>
      <c r="L44" s="2" t="n">
        <f aca="false">J44*0.5</f>
        <v>2.5</v>
      </c>
      <c r="M44" s="2" t="n">
        <v>2.91</v>
      </c>
      <c r="N44" s="2" t="n">
        <v>1.99</v>
      </c>
      <c r="O44" s="2" t="n">
        <f aca="false">SUM(M44:N44)</f>
        <v>4.9</v>
      </c>
      <c r="P44" s="2" t="n">
        <f aca="false">O44*0.5</f>
        <v>2.45</v>
      </c>
      <c r="Q44" s="2" t="n">
        <f aca="false">O44*0.5</f>
        <v>2.45</v>
      </c>
      <c r="R44" s="2" t="n">
        <v>2.98</v>
      </c>
      <c r="S44" s="2" t="n">
        <v>2</v>
      </c>
      <c r="T44" s="2" t="n">
        <f aca="false">S44+R44</f>
        <v>4.98</v>
      </c>
      <c r="U44" s="2" t="n">
        <f aca="false">T44*0.5</f>
        <v>2.49</v>
      </c>
      <c r="V44" s="2" t="n">
        <f aca="false">T44*0.5</f>
        <v>2.49</v>
      </c>
      <c r="W44" s="2" t="n">
        <v>4</v>
      </c>
      <c r="X44" s="2" t="n">
        <v>2.5</v>
      </c>
      <c r="Y44" s="2" t="n">
        <v>2.88</v>
      </c>
      <c r="Z44" s="2" t="s">
        <v>149</v>
      </c>
      <c r="AA44" s="2" t="n">
        <v>4.8</v>
      </c>
      <c r="AB44" s="2" t="n">
        <v>0.77</v>
      </c>
      <c r="AC44" s="2" t="n">
        <v>0.77</v>
      </c>
      <c r="AD44" s="2" t="n">
        <v>0.77</v>
      </c>
      <c r="AE44" s="2" t="n">
        <v>0.77</v>
      </c>
      <c r="AF44" s="2" t="n">
        <v>0.77</v>
      </c>
      <c r="AG44" s="2" t="n">
        <v>0.77</v>
      </c>
      <c r="AH44" s="2" t="n">
        <v>0.77</v>
      </c>
      <c r="AI44" s="2" t="n">
        <v>0.62</v>
      </c>
      <c r="AJ44" s="2" t="n">
        <v>0.58</v>
      </c>
      <c r="AK44" s="2" t="n">
        <v>0.77</v>
      </c>
      <c r="AL44" s="2" t="n">
        <v>0.51</v>
      </c>
      <c r="AM44" s="2" t="n">
        <v>0.77</v>
      </c>
      <c r="AN44" s="2" t="n">
        <v>0.77</v>
      </c>
      <c r="AO44" s="2" t="n">
        <v>0.77</v>
      </c>
      <c r="AP44" s="2" t="n">
        <v>0.77</v>
      </c>
      <c r="AQ44" s="2" t="n">
        <v>0.13</v>
      </c>
      <c r="AR44" s="2" t="n">
        <v>0.67</v>
      </c>
      <c r="AS44" s="2" t="n">
        <v>0.77</v>
      </c>
      <c r="AT44" s="2" t="n">
        <v>0.77</v>
      </c>
      <c r="AU44" s="2" t="n">
        <v>-0.15</v>
      </c>
      <c r="AV44" s="2" t="n">
        <v>2.31</v>
      </c>
      <c r="AW44" s="2" t="n">
        <v>0</v>
      </c>
      <c r="AX44" s="2" t="n">
        <v>0.8</v>
      </c>
      <c r="AY44" s="2" t="n">
        <v>0.5</v>
      </c>
      <c r="AZ44" s="2" t="s">
        <v>149</v>
      </c>
      <c r="BA44" s="2" t="n">
        <v>0.5</v>
      </c>
      <c r="BB44" s="2" t="n">
        <v>-0.25</v>
      </c>
      <c r="BC44" s="2" t="n">
        <v>0</v>
      </c>
      <c r="BD44" s="2" t="n">
        <v>0.33</v>
      </c>
      <c r="BE44" s="2" t="n">
        <v>0</v>
      </c>
      <c r="BF44" s="2" t="n">
        <v>0</v>
      </c>
      <c r="BG44" s="2" t="n">
        <v>1</v>
      </c>
      <c r="BH44" s="2" t="s">
        <v>149</v>
      </c>
      <c r="BI44" s="2" t="n">
        <v>7</v>
      </c>
      <c r="BJ44" s="2" t="n">
        <v>0</v>
      </c>
      <c r="BK44" s="2" t="n">
        <f aca="false">SUM(BI44:BJ44)</f>
        <v>7</v>
      </c>
      <c r="BL44" s="2" t="n">
        <f aca="false">BK44/2</f>
        <v>3.5</v>
      </c>
      <c r="BM44" s="2" t="n">
        <f aca="false">BK44/2</f>
        <v>3.5</v>
      </c>
      <c r="BN44" s="2" t="n">
        <v>71.08</v>
      </c>
      <c r="BO44" s="2" t="s">
        <v>47</v>
      </c>
      <c r="BP44" s="2" t="n">
        <f aca="false">SUM(E44,BE44)</f>
        <v>2.5</v>
      </c>
      <c r="BQ44" s="2" t="n">
        <f aca="false">SUM(K44,P44,AB44,AC44,AD44,AE44,AF44,AG44,AH44,AI44,AJ44,AK44,AL44,AN44,AP44,AS44,AT44,AU44)</f>
        <v>15.75</v>
      </c>
      <c r="BR44" s="2" t="n">
        <f aca="false">SUM(U44,Y44,Z44,AM44,AO44,AQ44,AR44)</f>
        <v>7.71</v>
      </c>
      <c r="BS44" s="2" t="n">
        <f aca="false">SUM(W44,X44,AV44)</f>
        <v>8.81</v>
      </c>
      <c r="BT44" s="2" t="n">
        <f aca="false">SUM(BH44,BF44,AY44,AW44)</f>
        <v>0.5</v>
      </c>
      <c r="BU44" s="2" t="n">
        <f aca="false">SUM(BD44,BC44,AX44,F44,G44)</f>
        <v>15.34</v>
      </c>
      <c r="BV44" s="2" t="n">
        <f aca="false">SUM(BL44,BG44,BB44,BA44,AZ44,AA44)</f>
        <v>9.55</v>
      </c>
      <c r="BW44" s="2" t="n">
        <f aca="false">SUM(BM44,L44,Q44,V44)</f>
        <v>10.94</v>
      </c>
      <c r="BX44" s="2" t="s">
        <v>199</v>
      </c>
      <c r="BY44" s="2" t="n">
        <v>71.08</v>
      </c>
      <c r="BZ44" s="2" t="n">
        <f aca="false">BY44-SUM(BP44:BW44)</f>
        <v>-0.0200000000000102</v>
      </c>
    </row>
    <row r="45" customFormat="false" ht="16.5" hidden="false" customHeight="false" outlineLevel="0" collapsed="false">
      <c r="A45" s="2" t="s">
        <v>172</v>
      </c>
      <c r="B45" s="2" t="s">
        <v>261</v>
      </c>
      <c r="C45" s="2" t="s">
        <v>262</v>
      </c>
      <c r="D45" s="2" t="s">
        <v>148</v>
      </c>
      <c r="E45" s="2" t="n">
        <v>2.5</v>
      </c>
      <c r="F45" s="2" t="n">
        <v>10.35</v>
      </c>
      <c r="G45" s="2" t="n">
        <v>4</v>
      </c>
      <c r="H45" s="2" t="n">
        <v>3</v>
      </c>
      <c r="I45" s="2" t="n">
        <v>2</v>
      </c>
      <c r="J45" s="2" t="n">
        <f aca="false">SUM(H45:I45)</f>
        <v>5</v>
      </c>
      <c r="K45" s="2" t="n">
        <f aca="false">J45*0.5</f>
        <v>2.5</v>
      </c>
      <c r="L45" s="2" t="n">
        <f aca="false">J45*0.5</f>
        <v>2.5</v>
      </c>
      <c r="M45" s="2" t="n">
        <v>2.93</v>
      </c>
      <c r="N45" s="2" t="n">
        <v>1.92</v>
      </c>
      <c r="O45" s="2" t="n">
        <f aca="false">SUM(M45:N45)</f>
        <v>4.85</v>
      </c>
      <c r="P45" s="2" t="n">
        <f aca="false">O45*0.5</f>
        <v>2.425</v>
      </c>
      <c r="Q45" s="2" t="n">
        <f aca="false">O45*0.5</f>
        <v>2.425</v>
      </c>
      <c r="R45" s="2" t="n">
        <v>2.98</v>
      </c>
      <c r="S45" s="2" t="n">
        <v>2</v>
      </c>
      <c r="T45" s="2" t="n">
        <f aca="false">S45+R45</f>
        <v>4.98</v>
      </c>
      <c r="U45" s="2" t="n">
        <f aca="false">T45*0.5</f>
        <v>2.49</v>
      </c>
      <c r="V45" s="2" t="n">
        <f aca="false">T45*0.5</f>
        <v>2.49</v>
      </c>
      <c r="W45" s="2" t="n">
        <v>4</v>
      </c>
      <c r="X45" s="2" t="n">
        <v>2.5</v>
      </c>
      <c r="Y45" s="2" t="n">
        <v>1.78</v>
      </c>
      <c r="Z45" s="2" t="n">
        <v>1</v>
      </c>
      <c r="AA45" s="2" t="n">
        <v>4.4</v>
      </c>
      <c r="AB45" s="2" t="n">
        <v>0</v>
      </c>
      <c r="AC45" s="2" t="n">
        <v>0.77</v>
      </c>
      <c r="AD45" s="2" t="n">
        <v>0</v>
      </c>
      <c r="AE45" s="2" t="n">
        <v>-0.15</v>
      </c>
      <c r="AF45" s="2" t="n">
        <v>0.13</v>
      </c>
      <c r="AG45" s="2" t="n">
        <v>0.77</v>
      </c>
      <c r="AH45" s="2" t="n">
        <v>0.46</v>
      </c>
      <c r="AI45" s="2" t="s">
        <v>149</v>
      </c>
      <c r="AJ45" s="2" t="n">
        <v>-0.38</v>
      </c>
      <c r="AK45" s="2" t="n">
        <v>0.77</v>
      </c>
      <c r="AL45" s="2" t="n">
        <v>0.77</v>
      </c>
      <c r="AM45" s="2" t="n">
        <v>0.77</v>
      </c>
      <c r="AN45" s="2" t="n">
        <v>0.77</v>
      </c>
      <c r="AO45" s="2" t="n">
        <v>-0.38</v>
      </c>
      <c r="AP45" s="2" t="n">
        <v>0</v>
      </c>
      <c r="AQ45" s="2" t="n">
        <v>0.77</v>
      </c>
      <c r="AR45" s="2" t="n">
        <v>-0.15</v>
      </c>
      <c r="AS45" s="2" t="n">
        <v>-0.38</v>
      </c>
      <c r="AT45" s="2" t="n">
        <v>-0.38</v>
      </c>
      <c r="AU45" s="2" t="n">
        <v>0.77</v>
      </c>
      <c r="AV45" s="2" t="s">
        <v>149</v>
      </c>
      <c r="AW45" s="2" t="n">
        <v>0</v>
      </c>
      <c r="AX45" s="2" t="n">
        <v>0.27</v>
      </c>
      <c r="AY45" s="2" t="n">
        <v>0.5</v>
      </c>
      <c r="AZ45" s="2" t="n">
        <v>0.17</v>
      </c>
      <c r="BA45" s="2" t="n">
        <v>0.08</v>
      </c>
      <c r="BB45" s="2" t="n">
        <v>-0.25</v>
      </c>
      <c r="BC45" s="2" t="n">
        <v>0</v>
      </c>
      <c r="BD45" s="2" t="n">
        <v>0.17</v>
      </c>
      <c r="BE45" s="2" t="n">
        <v>0.67</v>
      </c>
      <c r="BF45" s="2" t="n">
        <v>0</v>
      </c>
      <c r="BG45" s="2" t="n">
        <v>0</v>
      </c>
      <c r="BH45" s="2" t="s">
        <v>149</v>
      </c>
      <c r="BI45" s="2" t="n">
        <v>7</v>
      </c>
      <c r="BJ45" s="2" t="s">
        <v>149</v>
      </c>
      <c r="BK45" s="2" t="n">
        <f aca="false">SUM(BI45:BJ45)</f>
        <v>7</v>
      </c>
      <c r="BL45" s="2" t="n">
        <f aca="false">BK45/2</f>
        <v>3.5</v>
      </c>
      <c r="BM45" s="2" t="n">
        <f aca="false">BK45/2</f>
        <v>3.5</v>
      </c>
      <c r="BN45" s="2" t="n">
        <v>58.85</v>
      </c>
      <c r="BO45" s="2" t="s">
        <v>48</v>
      </c>
      <c r="BP45" s="2" t="n">
        <f aca="false">SUM(E45,BE45)</f>
        <v>3.17</v>
      </c>
      <c r="BQ45" s="2" t="n">
        <f aca="false">SUM(K45,P45,AB45,AC45,AD45,AE45,AF45,AG45,AH45,AI45,AJ45,AK45,AL45,AN45,AP45,AS45,AT45,AU45)</f>
        <v>8.845</v>
      </c>
      <c r="BR45" s="2" t="n">
        <f aca="false">SUM(U45,Y45,Z45,AM45,AO45,AQ45,AR45)</f>
        <v>6.28</v>
      </c>
      <c r="BS45" s="2" t="n">
        <f aca="false">SUM(W45,X45,AV45)</f>
        <v>6.5</v>
      </c>
      <c r="BT45" s="2" t="n">
        <f aca="false">SUM(BH45,BF45,AY45,AW45)</f>
        <v>0.5</v>
      </c>
      <c r="BU45" s="2" t="n">
        <f aca="false">SUM(BD45,BC45,AX45,F45,G45)</f>
        <v>14.79</v>
      </c>
      <c r="BV45" s="2" t="n">
        <f aca="false">SUM(BL45,BG45,BB45,BA45,AZ45,AA45)</f>
        <v>7.9</v>
      </c>
      <c r="BW45" s="2" t="n">
        <f aca="false">SUM(BM45,L45,Q45,V45)</f>
        <v>10.915</v>
      </c>
      <c r="BX45" s="2" t="s">
        <v>148</v>
      </c>
      <c r="BY45" s="2" t="n">
        <v>58.85</v>
      </c>
      <c r="BZ45" s="2" t="n">
        <f aca="false">BY45-SUM(BP45:BW45)</f>
        <v>-0.0499999999999972</v>
      </c>
    </row>
    <row r="46" customFormat="false" ht="16.5" hidden="false" customHeight="false" outlineLevel="0" collapsed="false">
      <c r="A46" s="2" t="s">
        <v>263</v>
      </c>
      <c r="B46" s="2" t="s">
        <v>264</v>
      </c>
      <c r="C46" s="2" t="s">
        <v>265</v>
      </c>
      <c r="D46" s="2" t="s">
        <v>165</v>
      </c>
      <c r="E46" s="2" t="n">
        <v>1</v>
      </c>
      <c r="F46" s="2" t="n">
        <v>4</v>
      </c>
      <c r="G46" s="2" t="n">
        <v>4</v>
      </c>
      <c r="H46" s="2" t="n">
        <v>2.9</v>
      </c>
      <c r="I46" s="2" t="n">
        <v>2</v>
      </c>
      <c r="J46" s="2" t="n">
        <f aca="false">SUM(H46:I46)</f>
        <v>4.9</v>
      </c>
      <c r="K46" s="2" t="n">
        <f aca="false">J46*0.5</f>
        <v>2.45</v>
      </c>
      <c r="L46" s="2" t="n">
        <f aca="false">J46*0.5</f>
        <v>2.45</v>
      </c>
      <c r="M46" s="2" t="n">
        <v>2.45</v>
      </c>
      <c r="N46" s="2" t="n">
        <v>2</v>
      </c>
      <c r="O46" s="2" t="n">
        <f aca="false">SUM(M46:N46)</f>
        <v>4.45</v>
      </c>
      <c r="P46" s="2" t="n">
        <f aca="false">O46*0.5</f>
        <v>2.225</v>
      </c>
      <c r="Q46" s="2" t="n">
        <f aca="false">O46*0.5</f>
        <v>2.225</v>
      </c>
      <c r="R46" s="2" t="n">
        <v>2.92</v>
      </c>
      <c r="S46" s="2" t="n">
        <v>2</v>
      </c>
      <c r="T46" s="2" t="n">
        <f aca="false">S46+R46</f>
        <v>4.92</v>
      </c>
      <c r="U46" s="2" t="n">
        <f aca="false">T46*0.5</f>
        <v>2.46</v>
      </c>
      <c r="V46" s="2" t="n">
        <f aca="false">T46*0.5</f>
        <v>2.46</v>
      </c>
      <c r="W46" s="2" t="n">
        <v>4</v>
      </c>
      <c r="X46" s="2" t="n">
        <v>2.5</v>
      </c>
      <c r="Y46" s="2" t="n">
        <v>2.5</v>
      </c>
      <c r="Z46" s="2" t="s">
        <v>149</v>
      </c>
      <c r="AA46" s="2" t="s">
        <v>149</v>
      </c>
      <c r="AB46" s="2" t="n">
        <v>0</v>
      </c>
      <c r="AC46" s="2" t="n">
        <v>0.51</v>
      </c>
      <c r="AD46" s="2" t="n">
        <v>-0.15</v>
      </c>
      <c r="AE46" s="2" t="n">
        <v>-0.15</v>
      </c>
      <c r="AF46" s="2" t="n">
        <v>0.77</v>
      </c>
      <c r="AG46" s="2" t="n">
        <v>0.77</v>
      </c>
      <c r="AH46" s="2" t="s">
        <v>149</v>
      </c>
      <c r="AI46" s="2" t="n">
        <v>0</v>
      </c>
      <c r="AJ46" s="2" t="n">
        <v>0.77</v>
      </c>
      <c r="AK46" s="2" t="n">
        <v>0.58</v>
      </c>
      <c r="AL46" s="2" t="n">
        <v>-0.38</v>
      </c>
      <c r="AM46" s="2" t="n">
        <v>0.19</v>
      </c>
      <c r="AN46" s="2" t="n">
        <v>-0.38</v>
      </c>
      <c r="AO46" s="2" t="n">
        <v>0.77</v>
      </c>
      <c r="AP46" s="2" t="n">
        <v>-0.15</v>
      </c>
      <c r="AQ46" s="2" t="n">
        <v>0.77</v>
      </c>
      <c r="AR46" s="2" t="n">
        <v>0.31</v>
      </c>
      <c r="AS46" s="2" t="n">
        <v>0.77</v>
      </c>
      <c r="AT46" s="2" t="n">
        <v>-0.38</v>
      </c>
      <c r="AU46" s="2" t="n">
        <v>0.77</v>
      </c>
      <c r="AV46" s="2" t="n">
        <v>0</v>
      </c>
      <c r="AW46" s="2" t="n">
        <v>0</v>
      </c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 t="n">
        <f aca="false">SUM(BI46:BJ46)</f>
        <v>0</v>
      </c>
      <c r="BL46" s="2" t="n">
        <f aca="false">BK46/2</f>
        <v>0</v>
      </c>
      <c r="BM46" s="2" t="n">
        <f aca="false">BK46/2</f>
        <v>0</v>
      </c>
      <c r="BN46" s="2" t="n">
        <v>37.63</v>
      </c>
      <c r="BO46" s="7" t="s">
        <v>49</v>
      </c>
      <c r="BP46" s="2" t="n">
        <f aca="false">SUM(E46,BE46)</f>
        <v>1</v>
      </c>
      <c r="BQ46" s="2" t="n">
        <f aca="false">SUM(K46,P46,AB46,AC46,AD46,AE46,AF46,AG46,AH46,AI46,AJ46,AK46,AL46,AN46,AP46,AS46,AT46,AU46)</f>
        <v>8.025</v>
      </c>
      <c r="BR46" s="2" t="n">
        <f aca="false">SUM(U46,Y46,Z46,AM46,AO46,AQ46,AR46)</f>
        <v>7</v>
      </c>
      <c r="BS46" s="2" t="n">
        <f aca="false">SUM(W46,X46,AV46)</f>
        <v>6.5</v>
      </c>
      <c r="BT46" s="2" t="n">
        <f aca="false">SUM(BH46,BF46,AY46,AW46)</f>
        <v>0</v>
      </c>
      <c r="BU46" s="2" t="n">
        <f aca="false">SUM(BD46,BC46,AX46,F46,G46)</f>
        <v>8</v>
      </c>
      <c r="BV46" s="2" t="n">
        <f aca="false">SUM(BL46,BG46,BB46,BA46,AZ46,AA46)</f>
        <v>0</v>
      </c>
      <c r="BW46" s="2" t="n">
        <f aca="false">SUM(BM46,L46,Q46,V46)</f>
        <v>7.135</v>
      </c>
      <c r="BX46" s="2" t="s">
        <v>165</v>
      </c>
      <c r="BY46" s="2" t="n">
        <v>37.63</v>
      </c>
      <c r="BZ46" s="2" t="n">
        <f aca="false">BY46-SUM(BP46:BW46)</f>
        <v>-0.029999999999994</v>
      </c>
    </row>
    <row r="47" customFormat="false" ht="16.5" hidden="false" customHeight="false" outlineLevel="0" collapsed="false">
      <c r="A47" s="2" t="s">
        <v>266</v>
      </c>
      <c r="B47" s="2" t="s">
        <v>267</v>
      </c>
      <c r="C47" s="2" t="s">
        <v>268</v>
      </c>
      <c r="D47" s="2" t="s">
        <v>148</v>
      </c>
      <c r="E47" s="2" t="n">
        <v>2</v>
      </c>
      <c r="F47" s="2" t="n">
        <v>8.18</v>
      </c>
      <c r="G47" s="2" t="n">
        <v>4</v>
      </c>
      <c r="H47" s="2" t="n">
        <v>3</v>
      </c>
      <c r="I47" s="2" t="n">
        <v>1.42</v>
      </c>
      <c r="J47" s="2" t="n">
        <f aca="false">SUM(H47:I47)</f>
        <v>4.42</v>
      </c>
      <c r="K47" s="2" t="n">
        <f aca="false">J47*0.5</f>
        <v>2.21</v>
      </c>
      <c r="L47" s="2" t="n">
        <f aca="false">J47*0.5</f>
        <v>2.21</v>
      </c>
      <c r="M47" s="2" t="n">
        <v>2.93</v>
      </c>
      <c r="N47" s="2" t="n">
        <v>2</v>
      </c>
      <c r="O47" s="2" t="n">
        <f aca="false">SUM(M47:N47)</f>
        <v>4.93</v>
      </c>
      <c r="P47" s="2" t="n">
        <f aca="false">O47*0.5</f>
        <v>2.465</v>
      </c>
      <c r="Q47" s="2" t="n">
        <f aca="false">O47*0.5</f>
        <v>2.465</v>
      </c>
      <c r="R47" s="2" t="n">
        <v>2.81</v>
      </c>
      <c r="S47" s="2" t="n">
        <v>2</v>
      </c>
      <c r="T47" s="2" t="n">
        <f aca="false">S47+R47</f>
        <v>4.81</v>
      </c>
      <c r="U47" s="2" t="n">
        <f aca="false">T47*0.5</f>
        <v>2.405</v>
      </c>
      <c r="V47" s="2" t="n">
        <f aca="false">T47*0.5</f>
        <v>2.405</v>
      </c>
      <c r="W47" s="2" t="n">
        <v>5</v>
      </c>
      <c r="X47" s="2" t="n">
        <v>2.5</v>
      </c>
      <c r="Y47" s="2" t="s">
        <v>149</v>
      </c>
      <c r="Z47" s="2" t="n">
        <v>1</v>
      </c>
      <c r="AA47" s="2" t="n">
        <v>4.07</v>
      </c>
      <c r="AB47" s="2" t="n">
        <v>0.77</v>
      </c>
      <c r="AC47" s="2" t="n">
        <v>0.77</v>
      </c>
      <c r="AD47" s="2" t="n">
        <v>0.77</v>
      </c>
      <c r="AE47" s="2" t="n">
        <v>0.77</v>
      </c>
      <c r="AF47" s="2" t="n">
        <v>0.77</v>
      </c>
      <c r="AG47" s="2" t="n">
        <v>0.77</v>
      </c>
      <c r="AH47" s="2" t="n">
        <v>0.77</v>
      </c>
      <c r="AI47" s="2" t="n">
        <v>0.77</v>
      </c>
      <c r="AJ47" s="2" t="n">
        <v>0.77</v>
      </c>
      <c r="AK47" s="2" t="n">
        <v>0.77</v>
      </c>
      <c r="AL47" s="2" t="n">
        <v>0.77</v>
      </c>
      <c r="AM47" s="2" t="n">
        <v>0.46</v>
      </c>
      <c r="AN47" s="2" t="n">
        <v>0.77</v>
      </c>
      <c r="AO47" s="2" t="n">
        <v>0.77</v>
      </c>
      <c r="AP47" s="2" t="n">
        <v>0.77</v>
      </c>
      <c r="AQ47" s="2" t="n">
        <v>0.77</v>
      </c>
      <c r="AR47" s="2" t="n">
        <v>0.77</v>
      </c>
      <c r="AS47" s="2" t="n">
        <v>0.77</v>
      </c>
      <c r="AT47" s="2" t="n">
        <v>0.77</v>
      </c>
      <c r="AU47" s="2" t="n">
        <v>0.77</v>
      </c>
      <c r="AV47" s="2" t="n">
        <v>2.31</v>
      </c>
      <c r="AW47" s="2" t="n">
        <v>0</v>
      </c>
      <c r="AX47" s="2" t="n">
        <v>0</v>
      </c>
      <c r="AY47" s="2" t="n">
        <v>0.5</v>
      </c>
      <c r="AZ47" s="2" t="n">
        <v>0.17</v>
      </c>
      <c r="BA47" s="2" t="n">
        <v>0.4</v>
      </c>
      <c r="BB47" s="2" t="n">
        <v>1</v>
      </c>
      <c r="BC47" s="2" t="n">
        <v>0.33</v>
      </c>
      <c r="BD47" s="2" t="n">
        <v>0.5</v>
      </c>
      <c r="BE47" s="2" t="n">
        <v>0.67</v>
      </c>
      <c r="BF47" s="2" t="n">
        <v>0</v>
      </c>
      <c r="BG47" s="2" t="n">
        <v>0</v>
      </c>
      <c r="BH47" s="2" t="s">
        <v>149</v>
      </c>
      <c r="BI47" s="2" t="n">
        <v>4</v>
      </c>
      <c r="BJ47" s="2" t="n">
        <v>0</v>
      </c>
      <c r="BK47" s="2" t="n">
        <f aca="false">SUM(BI47:BJ47)</f>
        <v>4</v>
      </c>
      <c r="BL47" s="2" t="n">
        <f aca="false">BK47/2</f>
        <v>2</v>
      </c>
      <c r="BM47" s="2" t="n">
        <f aca="false">BK47/2</f>
        <v>2</v>
      </c>
      <c r="BN47" s="2" t="n">
        <v>65.86</v>
      </c>
      <c r="BO47" s="2" t="s">
        <v>50</v>
      </c>
      <c r="BP47" s="2" t="n">
        <f aca="false">SUM(E47,BE47)</f>
        <v>2.67</v>
      </c>
      <c r="BQ47" s="2" t="n">
        <f aca="false">SUM(K47,P47,AB47,AC47,AD47,AE47,AF47,AG47,AH47,AI47,AJ47,AK47,AL47,AN47,AP47,AS47,AT47,AU47)</f>
        <v>16.995</v>
      </c>
      <c r="BR47" s="2" t="n">
        <f aca="false">SUM(U47,Y47,Z47,AM47,AO47,AQ47,AR47)</f>
        <v>6.175</v>
      </c>
      <c r="BS47" s="2" t="n">
        <f aca="false">SUM(W47,X47,AV47)</f>
        <v>9.81</v>
      </c>
      <c r="BT47" s="2" t="n">
        <f aca="false">SUM(BH47,BF47,AY47,AW47)</f>
        <v>0.5</v>
      </c>
      <c r="BU47" s="2" t="n">
        <f aca="false">SUM(BD47,BC47,AX47,F47,G47)</f>
        <v>13.01</v>
      </c>
      <c r="BV47" s="2" t="n">
        <f aca="false">SUM(BL47,BG47,BB47,BA47,AZ47,AA47)</f>
        <v>7.64</v>
      </c>
      <c r="BW47" s="2" t="n">
        <f aca="false">SUM(BM47,L47,Q47,V47)</f>
        <v>9.08</v>
      </c>
      <c r="BX47" s="2" t="s">
        <v>148</v>
      </c>
      <c r="BY47" s="2" t="n">
        <v>65.86</v>
      </c>
      <c r="BZ47" s="2" t="n">
        <f aca="false">BY47-SUM(BP47:BW47)</f>
        <v>-0.019999999999996</v>
      </c>
    </row>
    <row r="48" customFormat="false" ht="16.5" hidden="false" customHeight="false" outlineLevel="0" collapsed="false">
      <c r="A48" s="2" t="s">
        <v>269</v>
      </c>
      <c r="B48" s="2" t="s">
        <v>270</v>
      </c>
      <c r="C48" s="2" t="s">
        <v>271</v>
      </c>
      <c r="D48" s="2" t="s">
        <v>148</v>
      </c>
      <c r="E48" s="2" t="n">
        <v>2.5</v>
      </c>
      <c r="F48" s="2" t="n">
        <v>10.35</v>
      </c>
      <c r="G48" s="2" t="n">
        <v>4</v>
      </c>
      <c r="H48" s="2" t="n">
        <v>2.83</v>
      </c>
      <c r="I48" s="2" t="n">
        <v>2</v>
      </c>
      <c r="J48" s="2" t="n">
        <f aca="false">SUM(H48:I48)</f>
        <v>4.83</v>
      </c>
      <c r="K48" s="2" t="n">
        <f aca="false">J48*0.5</f>
        <v>2.415</v>
      </c>
      <c r="L48" s="2" t="n">
        <f aca="false">J48*0.5</f>
        <v>2.415</v>
      </c>
      <c r="M48" s="2" t="n">
        <v>2.54</v>
      </c>
      <c r="N48" s="2" t="n">
        <v>2</v>
      </c>
      <c r="O48" s="2" t="n">
        <f aca="false">SUM(M48:N48)</f>
        <v>4.54</v>
      </c>
      <c r="P48" s="2" t="n">
        <f aca="false">O48*0.5</f>
        <v>2.27</v>
      </c>
      <c r="Q48" s="2" t="n">
        <f aca="false">O48*0.5</f>
        <v>2.27</v>
      </c>
      <c r="R48" s="2" t="n">
        <v>2.94</v>
      </c>
      <c r="S48" s="2" t="n">
        <v>2</v>
      </c>
      <c r="T48" s="2" t="n">
        <f aca="false">S48+R48</f>
        <v>4.94</v>
      </c>
      <c r="U48" s="2" t="n">
        <f aca="false">T48*0.5</f>
        <v>2.47</v>
      </c>
      <c r="V48" s="2" t="n">
        <f aca="false">T48*0.5</f>
        <v>2.47</v>
      </c>
      <c r="W48" s="2" t="n">
        <v>4</v>
      </c>
      <c r="X48" s="2" t="n">
        <v>2.5</v>
      </c>
      <c r="Y48" s="2" t="n">
        <v>1</v>
      </c>
      <c r="Z48" s="2" t="n">
        <v>1</v>
      </c>
      <c r="AA48" s="2" t="n">
        <v>5</v>
      </c>
      <c r="AB48" s="2" t="n">
        <v>-0.15</v>
      </c>
      <c r="AC48" s="2" t="n">
        <v>0.77</v>
      </c>
      <c r="AD48" s="2" t="n">
        <v>-0.38</v>
      </c>
      <c r="AE48" s="2" t="n">
        <v>0.58</v>
      </c>
      <c r="AF48" s="2" t="n">
        <v>-0.38</v>
      </c>
      <c r="AG48" s="2" t="n">
        <v>0.77</v>
      </c>
      <c r="AH48" s="2" t="n">
        <v>0.77</v>
      </c>
      <c r="AI48" s="2" t="n">
        <v>-0.38</v>
      </c>
      <c r="AJ48" s="2" t="n">
        <v>0.77</v>
      </c>
      <c r="AK48" s="2" t="n">
        <v>0.31</v>
      </c>
      <c r="AL48" s="2" t="n">
        <v>0.77</v>
      </c>
      <c r="AM48" s="2" t="n">
        <v>0.77</v>
      </c>
      <c r="AN48" s="2" t="n">
        <v>0.77</v>
      </c>
      <c r="AO48" s="2" t="n">
        <v>-0.38</v>
      </c>
      <c r="AP48" s="2" t="n">
        <v>0.77</v>
      </c>
      <c r="AQ48" s="2" t="n">
        <v>0</v>
      </c>
      <c r="AR48" s="2" t="n">
        <v>0.32</v>
      </c>
      <c r="AS48" s="2" t="n">
        <v>0.77</v>
      </c>
      <c r="AT48" s="2" t="n">
        <v>0.77</v>
      </c>
      <c r="AU48" s="2" t="n">
        <v>0</v>
      </c>
      <c r="AV48" s="2" t="n">
        <v>0</v>
      </c>
      <c r="AW48" s="2" t="n">
        <v>0</v>
      </c>
      <c r="AX48" s="2" t="n">
        <v>0.13</v>
      </c>
      <c r="AY48" s="2" t="n">
        <v>0.5</v>
      </c>
      <c r="AZ48" s="2" t="n">
        <v>0.5</v>
      </c>
      <c r="BA48" s="2" t="n">
        <v>0</v>
      </c>
      <c r="BB48" s="2" t="n">
        <v>-0.25</v>
      </c>
      <c r="BC48" s="2" t="n">
        <v>0</v>
      </c>
      <c r="BD48" s="2" t="n">
        <v>0.17</v>
      </c>
      <c r="BE48" s="2" t="n">
        <v>0.67</v>
      </c>
      <c r="BF48" s="2" t="n">
        <v>0</v>
      </c>
      <c r="BG48" s="2" t="n">
        <v>0</v>
      </c>
      <c r="BH48" s="2" t="s">
        <v>149</v>
      </c>
      <c r="BI48" s="2" t="n">
        <v>6</v>
      </c>
      <c r="BJ48" s="2" t="n">
        <v>1</v>
      </c>
      <c r="BK48" s="2" t="n">
        <f aca="false">SUM(BI48:BJ48)</f>
        <v>7</v>
      </c>
      <c r="BL48" s="2" t="n">
        <f aca="false">BK48/2</f>
        <v>3.5</v>
      </c>
      <c r="BM48" s="2" t="n">
        <f aca="false">BK48/2</f>
        <v>3.5</v>
      </c>
      <c r="BN48" s="2" t="n">
        <v>60.57</v>
      </c>
      <c r="BO48" s="2" t="s">
        <v>51</v>
      </c>
      <c r="BP48" s="2" t="n">
        <f aca="false">SUM(E48,BE48)</f>
        <v>3.17</v>
      </c>
      <c r="BQ48" s="2" t="n">
        <f aca="false">SUM(K48,P48,AB48,AC48,AD48,AE48,AF48,AG48,AH48,AI48,AJ48,AK48,AL48,AN48,AP48,AS48,AT48,AU48)</f>
        <v>11.215</v>
      </c>
      <c r="BR48" s="2" t="n">
        <f aca="false">SUM(U48,Y48,Z48,AM48,AO48,AQ48,AR48)</f>
        <v>5.18</v>
      </c>
      <c r="BS48" s="2" t="n">
        <f aca="false">SUM(W48,X48,AV48)</f>
        <v>6.5</v>
      </c>
      <c r="BT48" s="2" t="n">
        <f aca="false">SUM(BH48,BF48,AY48,AW48)</f>
        <v>0.5</v>
      </c>
      <c r="BU48" s="2" t="n">
        <f aca="false">SUM(BD48,BC48,AX48,F48,G48)</f>
        <v>14.65</v>
      </c>
      <c r="BV48" s="2" t="n">
        <f aca="false">SUM(BL48,BG48,BB48,BA48,AZ48,AA48)</f>
        <v>8.75</v>
      </c>
      <c r="BW48" s="2" t="n">
        <f aca="false">SUM(BM48,L48,Q48,V48)</f>
        <v>10.655</v>
      </c>
      <c r="BX48" s="2" t="s">
        <v>148</v>
      </c>
      <c r="BY48" s="2" t="n">
        <v>60.57</v>
      </c>
      <c r="BZ48" s="2" t="n">
        <f aca="false">BY48-SUM(BP48:BW48)</f>
        <v>-0.0499999999999972</v>
      </c>
    </row>
    <row r="49" customFormat="false" ht="16.5" hidden="false" customHeight="false" outlineLevel="0" collapsed="false">
      <c r="A49" s="2" t="s">
        <v>272</v>
      </c>
      <c r="B49" s="2" t="s">
        <v>273</v>
      </c>
      <c r="C49" s="2" t="s">
        <v>274</v>
      </c>
      <c r="D49" s="2" t="s">
        <v>148</v>
      </c>
      <c r="E49" s="2" t="n">
        <v>2.5</v>
      </c>
      <c r="F49" s="2" t="n">
        <v>9.52</v>
      </c>
      <c r="G49" s="2" t="n">
        <v>4</v>
      </c>
      <c r="H49" s="2" t="n">
        <v>2.2</v>
      </c>
      <c r="I49" s="2" t="n">
        <v>2</v>
      </c>
      <c r="J49" s="2" t="n">
        <f aca="false">SUM(H49:I49)</f>
        <v>4.2</v>
      </c>
      <c r="K49" s="2" t="n">
        <f aca="false">J49*0.5</f>
        <v>2.1</v>
      </c>
      <c r="L49" s="2" t="n">
        <f aca="false">J49*0.5</f>
        <v>2.1</v>
      </c>
      <c r="M49" s="2" t="n">
        <v>3</v>
      </c>
      <c r="N49" s="2" t="n">
        <v>2</v>
      </c>
      <c r="O49" s="2" t="n">
        <f aca="false">SUM(M49:N49)</f>
        <v>5</v>
      </c>
      <c r="P49" s="2" t="n">
        <f aca="false">O49*0.5</f>
        <v>2.5</v>
      </c>
      <c r="Q49" s="2" t="n">
        <f aca="false">O49*0.5</f>
        <v>2.5</v>
      </c>
      <c r="R49" s="2" t="n">
        <v>2.97</v>
      </c>
      <c r="S49" s="2" t="n">
        <v>2</v>
      </c>
      <c r="T49" s="2" t="n">
        <f aca="false">S49+R49</f>
        <v>4.97</v>
      </c>
      <c r="U49" s="2" t="n">
        <f aca="false">T49*0.5</f>
        <v>2.485</v>
      </c>
      <c r="V49" s="2" t="n">
        <f aca="false">T49*0.5</f>
        <v>2.485</v>
      </c>
      <c r="W49" s="2" t="n">
        <v>5</v>
      </c>
      <c r="X49" s="2" t="n">
        <v>3</v>
      </c>
      <c r="Y49" s="2" t="n">
        <v>1.68</v>
      </c>
      <c r="Z49" s="2" t="n">
        <v>1</v>
      </c>
      <c r="AA49" s="2" t="n">
        <v>5</v>
      </c>
      <c r="AB49" s="2" t="n">
        <v>0</v>
      </c>
      <c r="AC49" s="2" t="n">
        <v>0.77</v>
      </c>
      <c r="AD49" s="2" t="n">
        <v>0.77</v>
      </c>
      <c r="AE49" s="2" t="n">
        <v>0.77</v>
      </c>
      <c r="AF49" s="2" t="n">
        <v>0.77</v>
      </c>
      <c r="AG49" s="2" t="n">
        <v>0.77</v>
      </c>
      <c r="AH49" s="2" t="n">
        <v>0.77</v>
      </c>
      <c r="AI49" s="2" t="n">
        <v>0.77</v>
      </c>
      <c r="AJ49" s="2" t="n">
        <v>0.77</v>
      </c>
      <c r="AK49" s="2" t="n">
        <v>0.77</v>
      </c>
      <c r="AL49" s="2" t="n">
        <v>0.77</v>
      </c>
      <c r="AM49" s="2" t="n">
        <v>0.77</v>
      </c>
      <c r="AN49" s="2" t="n">
        <v>0.77</v>
      </c>
      <c r="AO49" s="2" t="n">
        <v>0.77</v>
      </c>
      <c r="AP49" s="2" t="n">
        <v>0.77</v>
      </c>
      <c r="AQ49" s="2" t="n">
        <v>0.77</v>
      </c>
      <c r="AR49" s="2" t="n">
        <v>0.77</v>
      </c>
      <c r="AS49" s="2" t="n">
        <v>-0.15</v>
      </c>
      <c r="AT49" s="2" t="n">
        <v>-0.38</v>
      </c>
      <c r="AU49" s="2" t="n">
        <v>0.77</v>
      </c>
      <c r="AV49" s="2" t="n">
        <v>0</v>
      </c>
      <c r="AW49" s="2" t="n">
        <v>0</v>
      </c>
      <c r="AX49" s="2" t="n">
        <v>0</v>
      </c>
      <c r="AY49" s="2" t="n">
        <v>0.5</v>
      </c>
      <c r="AZ49" s="2" t="s">
        <v>149</v>
      </c>
      <c r="BA49" s="2" t="n">
        <v>0.5</v>
      </c>
      <c r="BB49" s="2" t="n">
        <v>-0.25</v>
      </c>
      <c r="BC49" s="2" t="n">
        <v>0</v>
      </c>
      <c r="BD49" s="2" t="n">
        <v>0</v>
      </c>
      <c r="BE49" s="2" t="n">
        <v>0</v>
      </c>
      <c r="BF49" s="2" t="n">
        <v>0</v>
      </c>
      <c r="BG49" s="2" t="n">
        <v>0</v>
      </c>
      <c r="BH49" s="2" t="s">
        <v>149</v>
      </c>
      <c r="BI49" s="2" t="n">
        <v>7</v>
      </c>
      <c r="BJ49" s="2" t="s">
        <v>149</v>
      </c>
      <c r="BK49" s="2" t="n">
        <f aca="false">SUM(BI49:BJ49)</f>
        <v>7</v>
      </c>
      <c r="BL49" s="2" t="n">
        <f aca="false">BK49/2</f>
        <v>3.5</v>
      </c>
      <c r="BM49" s="2" t="n">
        <f aca="false">BK49/2</f>
        <v>3.5</v>
      </c>
      <c r="BN49" s="2" t="n">
        <v>66.16</v>
      </c>
      <c r="BO49" s="2" t="s">
        <v>52</v>
      </c>
      <c r="BP49" s="2" t="n">
        <f aca="false">SUM(E49,BE49)</f>
        <v>2.5</v>
      </c>
      <c r="BQ49" s="2" t="n">
        <f aca="false">SUM(K49,P49,AB49,AC49,AD49,AE49,AF49,AG49,AH49,AI49,AJ49,AK49,AL49,AN49,AP49,AS49,AT49,AU49)</f>
        <v>14.08</v>
      </c>
      <c r="BR49" s="2" t="n">
        <f aca="false">SUM(U49,Y49,Z49,AM49,AO49,AQ49,AR49)</f>
        <v>8.245</v>
      </c>
      <c r="BS49" s="2" t="n">
        <f aca="false">SUM(W49,X49,AV49)</f>
        <v>8</v>
      </c>
      <c r="BT49" s="2" t="n">
        <f aca="false">SUM(BH49,BF49,AY49,AW49)</f>
        <v>0.5</v>
      </c>
      <c r="BU49" s="2" t="n">
        <f aca="false">SUM(BD49,BC49,AX49,F49,G49)</f>
        <v>13.52</v>
      </c>
      <c r="BV49" s="2" t="n">
        <f aca="false">SUM(BL49,BG49,BB49,BA49,AZ49,AA49)</f>
        <v>8.75</v>
      </c>
      <c r="BW49" s="2" t="n">
        <f aca="false">SUM(BM49,L49,Q49,V49)</f>
        <v>10.585</v>
      </c>
      <c r="BX49" s="2" t="s">
        <v>148</v>
      </c>
      <c r="BY49" s="2" t="n">
        <v>66.16</v>
      </c>
      <c r="BZ49" s="2" t="n">
        <f aca="false">BY49-SUM(BP49:BW49)</f>
        <v>-0.0200000000000102</v>
      </c>
    </row>
    <row r="50" customFormat="false" ht="16.5" hidden="false" customHeight="false" outlineLevel="0" collapsed="false">
      <c r="A50" s="2" t="s">
        <v>275</v>
      </c>
      <c r="B50" s="2" t="s">
        <v>276</v>
      </c>
      <c r="C50" s="2" t="s">
        <v>277</v>
      </c>
      <c r="D50" s="2" t="s">
        <v>156</v>
      </c>
      <c r="E50" s="2" t="n">
        <v>2.5</v>
      </c>
      <c r="F50" s="2" t="n">
        <v>9.52</v>
      </c>
      <c r="G50" s="2" t="n">
        <v>4</v>
      </c>
      <c r="H50" s="2" t="n">
        <v>2.98</v>
      </c>
      <c r="I50" s="2" t="n">
        <v>2</v>
      </c>
      <c r="J50" s="2" t="n">
        <f aca="false">SUM(H50:I50)</f>
        <v>4.98</v>
      </c>
      <c r="K50" s="2" t="n">
        <f aca="false">J50*0.5</f>
        <v>2.49</v>
      </c>
      <c r="L50" s="2" t="n">
        <f aca="false">J50*0.5</f>
        <v>2.49</v>
      </c>
      <c r="M50" s="2" t="n">
        <v>3</v>
      </c>
      <c r="N50" s="2" t="n">
        <v>2</v>
      </c>
      <c r="O50" s="2" t="n">
        <f aca="false">SUM(M50:N50)</f>
        <v>5</v>
      </c>
      <c r="P50" s="2" t="n">
        <f aca="false">O50*0.5</f>
        <v>2.5</v>
      </c>
      <c r="Q50" s="2" t="n">
        <f aca="false">O50*0.5</f>
        <v>2.5</v>
      </c>
      <c r="R50" s="2" t="n">
        <v>2.87</v>
      </c>
      <c r="S50" s="2" t="n">
        <v>2</v>
      </c>
      <c r="T50" s="2" t="n">
        <f aca="false">S50+R50</f>
        <v>4.87</v>
      </c>
      <c r="U50" s="2" t="n">
        <f aca="false">T50*0.5</f>
        <v>2.435</v>
      </c>
      <c r="V50" s="2" t="n">
        <f aca="false">T50*0.5</f>
        <v>2.435</v>
      </c>
      <c r="W50" s="2" t="n">
        <v>5</v>
      </c>
      <c r="X50" s="2" t="n">
        <v>3</v>
      </c>
      <c r="Y50" s="2" t="n">
        <v>2.29</v>
      </c>
      <c r="Z50" s="2" t="n">
        <v>0.5</v>
      </c>
      <c r="AA50" s="2" t="n">
        <v>5</v>
      </c>
      <c r="AB50" s="2" t="n">
        <v>0.77</v>
      </c>
      <c r="AC50" s="2" t="n">
        <v>0.77</v>
      </c>
      <c r="AD50" s="2" t="n">
        <v>0.77</v>
      </c>
      <c r="AE50" s="2" t="n">
        <v>-0.15</v>
      </c>
      <c r="AF50" s="2" t="n">
        <v>-0.15</v>
      </c>
      <c r="AG50" s="2" t="n">
        <v>0.77</v>
      </c>
      <c r="AH50" s="2" t="n">
        <v>0.77</v>
      </c>
      <c r="AI50" s="2" t="n">
        <v>0.77</v>
      </c>
      <c r="AJ50" s="2" t="n">
        <v>-0.38</v>
      </c>
      <c r="AK50" s="2" t="n">
        <v>-0.38</v>
      </c>
      <c r="AL50" s="2" t="n">
        <v>0.77</v>
      </c>
      <c r="AM50" s="2" t="n">
        <v>0.77</v>
      </c>
      <c r="AN50" s="2" t="n">
        <v>0.77</v>
      </c>
      <c r="AO50" s="2" t="n">
        <v>-0.15</v>
      </c>
      <c r="AP50" s="2" t="n">
        <v>0.77</v>
      </c>
      <c r="AQ50" s="2" t="n">
        <v>0.77</v>
      </c>
      <c r="AR50" s="2" t="n">
        <v>0.77</v>
      </c>
      <c r="AS50" s="2" t="n">
        <v>0.77</v>
      </c>
      <c r="AT50" s="2" t="n">
        <v>0.46</v>
      </c>
      <c r="AU50" s="2" t="n">
        <v>0.77</v>
      </c>
      <c r="AV50" s="2" t="n">
        <v>0</v>
      </c>
      <c r="AW50" s="2" t="n">
        <v>0</v>
      </c>
      <c r="AX50" s="2" t="n">
        <v>0.6</v>
      </c>
      <c r="AY50" s="2" t="n">
        <v>0.5</v>
      </c>
      <c r="AZ50" s="2" t="n">
        <v>0</v>
      </c>
      <c r="BA50" s="2" t="n">
        <v>0.5</v>
      </c>
      <c r="BB50" s="2" t="n">
        <v>1</v>
      </c>
      <c r="BC50" s="2" t="n">
        <v>0</v>
      </c>
      <c r="BD50" s="2" t="n">
        <v>0.33</v>
      </c>
      <c r="BE50" s="2" t="n">
        <v>1</v>
      </c>
      <c r="BF50" s="2" t="n">
        <v>0</v>
      </c>
      <c r="BG50" s="2" t="n">
        <v>0</v>
      </c>
      <c r="BH50" s="2" t="s">
        <v>149</v>
      </c>
      <c r="BI50" s="2" t="n">
        <v>7</v>
      </c>
      <c r="BJ50" s="2" t="s">
        <v>149</v>
      </c>
      <c r="BK50" s="2" t="n">
        <f aca="false">SUM(BI50:BJ50)</f>
        <v>7</v>
      </c>
      <c r="BL50" s="2" t="n">
        <f aca="false">BK50/2</f>
        <v>3.5</v>
      </c>
      <c r="BM50" s="2" t="n">
        <f aca="false">BK50/2</f>
        <v>3.5</v>
      </c>
      <c r="BN50" s="2" t="n">
        <v>67.6</v>
      </c>
      <c r="BO50" s="2" t="s">
        <v>53</v>
      </c>
      <c r="BP50" s="2" t="n">
        <f aca="false">SUM(E50,BE50)</f>
        <v>3.5</v>
      </c>
      <c r="BQ50" s="2" t="n">
        <f aca="false">SUM(K50,P50,AB50,AC50,AD50,AE50,AF50,AG50,AH50,AI50,AJ50,AK50,AL50,AN50,AP50,AS50,AT50,AU50)</f>
        <v>12.86</v>
      </c>
      <c r="BR50" s="2" t="n">
        <f aca="false">SUM(U50,Y50,Z50,AM50,AO50,AQ50,AR50)</f>
        <v>7.385</v>
      </c>
      <c r="BS50" s="2" t="n">
        <f aca="false">SUM(W50,X50,AV50)</f>
        <v>8</v>
      </c>
      <c r="BT50" s="2" t="n">
        <f aca="false">SUM(BH50,BF50,AY50,AW50)</f>
        <v>0.5</v>
      </c>
      <c r="BU50" s="2" t="n">
        <f aca="false">SUM(BD50,BC50,AX50,F50,G50)</f>
        <v>14.45</v>
      </c>
      <c r="BV50" s="2" t="n">
        <f aca="false">SUM(BL50,BG50,BB50,BA50,AZ50,AA50)</f>
        <v>10</v>
      </c>
      <c r="BW50" s="2" t="n">
        <f aca="false">SUM(BM50,L50,Q50,V50)</f>
        <v>10.925</v>
      </c>
      <c r="BX50" s="2" t="s">
        <v>156</v>
      </c>
      <c r="BY50" s="2" t="n">
        <v>67.6</v>
      </c>
      <c r="BZ50" s="2" t="n">
        <f aca="false">BY50-SUM(BP50:BW50)</f>
        <v>-0.0200000000000102</v>
      </c>
    </row>
    <row r="51" customFormat="false" ht="16.5" hidden="false" customHeight="false" outlineLevel="0" collapsed="false">
      <c r="A51" s="2" t="s">
        <v>278</v>
      </c>
      <c r="B51" s="2" t="s">
        <v>279</v>
      </c>
      <c r="C51" s="2" t="s">
        <v>280</v>
      </c>
      <c r="D51" s="2" t="s">
        <v>148</v>
      </c>
      <c r="E51" s="2" t="n">
        <v>1.5</v>
      </c>
      <c r="F51" s="2" t="n">
        <v>8.9</v>
      </c>
      <c r="G51" s="2" t="n">
        <v>4</v>
      </c>
      <c r="H51" s="2" t="n">
        <v>1.72</v>
      </c>
      <c r="I51" s="2" t="n">
        <v>2</v>
      </c>
      <c r="J51" s="2" t="n">
        <f aca="false">SUM(H51:I51)</f>
        <v>3.72</v>
      </c>
      <c r="K51" s="2" t="n">
        <f aca="false">J51*0.5</f>
        <v>1.86</v>
      </c>
      <c r="L51" s="2" t="n">
        <f aca="false">J51*0.5</f>
        <v>1.86</v>
      </c>
      <c r="M51" s="2" t="n">
        <v>0</v>
      </c>
      <c r="N51" s="2" t="n">
        <v>2</v>
      </c>
      <c r="O51" s="2" t="n">
        <f aca="false">SUM(M51:N51)</f>
        <v>2</v>
      </c>
      <c r="P51" s="2" t="n">
        <f aca="false">O51*0.5</f>
        <v>1</v>
      </c>
      <c r="Q51" s="2" t="n">
        <f aca="false">O51*0.5</f>
        <v>1</v>
      </c>
      <c r="R51" s="2" t="n">
        <v>2.64</v>
      </c>
      <c r="S51" s="2" t="n">
        <v>2</v>
      </c>
      <c r="T51" s="2" t="n">
        <f aca="false">S51+R51</f>
        <v>4.64</v>
      </c>
      <c r="U51" s="2" t="n">
        <f aca="false">T51*0.5</f>
        <v>2.32</v>
      </c>
      <c r="V51" s="2" t="n">
        <f aca="false">T51*0.5</f>
        <v>2.32</v>
      </c>
      <c r="W51" s="2" t="n">
        <v>1</v>
      </c>
      <c r="X51" s="2" t="n">
        <v>2</v>
      </c>
      <c r="Y51" s="2" t="n">
        <v>1.96</v>
      </c>
      <c r="Z51" s="2" t="n">
        <v>1</v>
      </c>
      <c r="AA51" s="2" t="s">
        <v>149</v>
      </c>
      <c r="AB51" s="2" t="n">
        <v>0.77</v>
      </c>
      <c r="AC51" s="2" t="n">
        <v>0.77</v>
      </c>
      <c r="AD51" s="2" t="n">
        <v>0.77</v>
      </c>
      <c r="AE51" s="2" t="n">
        <v>0.77</v>
      </c>
      <c r="AF51" s="2" t="n">
        <v>0.77</v>
      </c>
      <c r="AG51" s="2" t="n">
        <v>-0.15</v>
      </c>
      <c r="AH51" s="2" t="n">
        <v>0.77</v>
      </c>
      <c r="AI51" s="2" t="n">
        <v>0.77</v>
      </c>
      <c r="AJ51" s="2" t="n">
        <v>0.77</v>
      </c>
      <c r="AK51" s="2" t="n">
        <v>0.77</v>
      </c>
      <c r="AL51" s="2" t="n">
        <v>0.77</v>
      </c>
      <c r="AM51" s="2" t="n">
        <v>0.77</v>
      </c>
      <c r="AN51" s="2" t="n">
        <v>0.46</v>
      </c>
      <c r="AO51" s="2" t="n">
        <v>0.77</v>
      </c>
      <c r="AP51" s="2" t="n">
        <v>0.77</v>
      </c>
      <c r="AQ51" s="2" t="n">
        <v>0.77</v>
      </c>
      <c r="AR51" s="2" t="n">
        <v>0.77</v>
      </c>
      <c r="AS51" s="2" t="n">
        <v>0.77</v>
      </c>
      <c r="AT51" s="2" t="n">
        <v>0.77</v>
      </c>
      <c r="AU51" s="2" t="n">
        <v>0.77</v>
      </c>
      <c r="AV51" s="2" t="s">
        <v>149</v>
      </c>
      <c r="AW51" s="2" t="n">
        <v>0</v>
      </c>
      <c r="AX51" s="2" t="n">
        <v>0</v>
      </c>
      <c r="AY51" s="2" t="n">
        <v>0.5</v>
      </c>
      <c r="AZ51" s="2" t="s">
        <v>149</v>
      </c>
      <c r="BA51" s="2" t="n">
        <v>0.25</v>
      </c>
      <c r="BB51" s="2" t="n">
        <v>-0.25</v>
      </c>
      <c r="BC51" s="2" t="n">
        <v>0.67</v>
      </c>
      <c r="BD51" s="2" t="n">
        <v>0.33</v>
      </c>
      <c r="BE51" s="2" t="n">
        <v>0.67</v>
      </c>
      <c r="BF51" s="2" t="n">
        <v>0</v>
      </c>
      <c r="BG51" s="2" t="n">
        <v>0</v>
      </c>
      <c r="BH51" s="2" t="s">
        <v>149</v>
      </c>
      <c r="BI51" s="2" t="n">
        <v>6</v>
      </c>
      <c r="BJ51" s="2" t="s">
        <v>149</v>
      </c>
      <c r="BK51" s="2" t="n">
        <f aca="false">SUM(BI51:BJ51)</f>
        <v>6</v>
      </c>
      <c r="BL51" s="2" t="n">
        <f aca="false">BK51/2</f>
        <v>3</v>
      </c>
      <c r="BM51" s="2" t="n">
        <f aca="false">BK51/2</f>
        <v>3</v>
      </c>
      <c r="BN51" s="2" t="n">
        <v>53.03</v>
      </c>
      <c r="BO51" s="2" t="s">
        <v>54</v>
      </c>
      <c r="BP51" s="2" t="n">
        <f aca="false">SUM(E51,BE51)</f>
        <v>2.17</v>
      </c>
      <c r="BQ51" s="2" t="n">
        <f aca="false">SUM(K51,P51,AB51,AC51,AD51,AE51,AF51,AG51,AH51,AI51,AJ51,AK51,AL51,AN51,AP51,AS51,AT51,AU51)</f>
        <v>13.95</v>
      </c>
      <c r="BR51" s="2" t="n">
        <f aca="false">SUM(U51,Y51,Z51,AM51,AO51,AQ51,AR51)</f>
        <v>8.36</v>
      </c>
      <c r="BS51" s="2" t="n">
        <f aca="false">SUM(W51,X51,AV51)</f>
        <v>3</v>
      </c>
      <c r="BT51" s="2" t="n">
        <f aca="false">SUM(BH51,BF51,AY51,AW51)</f>
        <v>0.5</v>
      </c>
      <c r="BU51" s="2" t="n">
        <f aca="false">SUM(BD51,BC51,AX51,F51,G51)</f>
        <v>13.9</v>
      </c>
      <c r="BV51" s="2" t="n">
        <f aca="false">SUM(BL51,BG51,BB51,BA51,AZ51,AA51)</f>
        <v>3</v>
      </c>
      <c r="BW51" s="2" t="n">
        <f aca="false">SUM(BM51,L51,Q51,V51)</f>
        <v>8.18</v>
      </c>
      <c r="BX51" s="2" t="s">
        <v>148</v>
      </c>
      <c r="BY51" s="2" t="n">
        <v>53.03</v>
      </c>
      <c r="BZ51" s="2" t="n">
        <f aca="false">BY51-SUM(BP51:BW51)</f>
        <v>-0.0300000000000011</v>
      </c>
    </row>
    <row r="52" customFormat="false" ht="16.5" hidden="false" customHeight="false" outlineLevel="0" collapsed="false">
      <c r="A52" s="2" t="s">
        <v>281</v>
      </c>
      <c r="B52" s="2" t="s">
        <v>282</v>
      </c>
      <c r="C52" s="2" t="s">
        <v>283</v>
      </c>
      <c r="D52" s="2" t="s">
        <v>156</v>
      </c>
      <c r="E52" s="2" t="n">
        <v>3</v>
      </c>
      <c r="F52" s="2" t="n">
        <v>10.21</v>
      </c>
      <c r="G52" s="2" t="n">
        <v>4</v>
      </c>
      <c r="H52" s="2" t="n">
        <v>2.5</v>
      </c>
      <c r="I52" s="2" t="n">
        <v>2</v>
      </c>
      <c r="J52" s="2" t="n">
        <f aca="false">SUM(H52:I52)</f>
        <v>4.5</v>
      </c>
      <c r="K52" s="2" t="n">
        <f aca="false">J52*0.5</f>
        <v>2.25</v>
      </c>
      <c r="L52" s="2" t="n">
        <f aca="false">J52*0.5</f>
        <v>2.25</v>
      </c>
      <c r="M52" s="2" t="n">
        <v>2.88</v>
      </c>
      <c r="N52" s="2" t="n">
        <v>2</v>
      </c>
      <c r="O52" s="2" t="n">
        <f aca="false">SUM(M52:N52)</f>
        <v>4.88</v>
      </c>
      <c r="P52" s="2" t="n">
        <f aca="false">O52*0.5</f>
        <v>2.44</v>
      </c>
      <c r="Q52" s="2" t="n">
        <f aca="false">O52*0.5</f>
        <v>2.44</v>
      </c>
      <c r="R52" s="2" t="n">
        <v>2.84</v>
      </c>
      <c r="S52" s="2" t="n">
        <v>2</v>
      </c>
      <c r="T52" s="2" t="n">
        <f aca="false">S52+R52</f>
        <v>4.84</v>
      </c>
      <c r="U52" s="2" t="n">
        <f aca="false">T52*0.5</f>
        <v>2.42</v>
      </c>
      <c r="V52" s="2" t="n">
        <f aca="false">T52*0.5</f>
        <v>2.42</v>
      </c>
      <c r="W52" s="2" t="n">
        <v>5</v>
      </c>
      <c r="X52" s="2" t="n">
        <v>2.5</v>
      </c>
      <c r="Y52" s="2" t="n">
        <v>1.81</v>
      </c>
      <c r="Z52" s="2" t="n">
        <v>1</v>
      </c>
      <c r="AA52" s="2" t="n">
        <v>3.93</v>
      </c>
      <c r="AB52" s="2" t="n">
        <v>-0.38</v>
      </c>
      <c r="AC52" s="2" t="n">
        <v>0.77</v>
      </c>
      <c r="AD52" s="2" t="n">
        <v>0.46</v>
      </c>
      <c r="AE52" s="2" t="n">
        <v>0</v>
      </c>
      <c r="AF52" s="2" t="n">
        <v>0.77</v>
      </c>
      <c r="AG52" s="2" t="n">
        <v>0.77</v>
      </c>
      <c r="AH52" s="2" t="n">
        <v>0</v>
      </c>
      <c r="AI52" s="2" t="n">
        <v>0.77</v>
      </c>
      <c r="AJ52" s="2" t="n">
        <v>0.77</v>
      </c>
      <c r="AK52" s="2" t="n">
        <v>-0.38</v>
      </c>
      <c r="AL52" s="2" t="n">
        <v>0.77</v>
      </c>
      <c r="AM52" s="2" t="n">
        <v>-0.19</v>
      </c>
      <c r="AN52" s="2" t="n">
        <v>0.77</v>
      </c>
      <c r="AO52" s="2" t="n">
        <v>-0.15</v>
      </c>
      <c r="AP52" s="2" t="n">
        <v>0.26</v>
      </c>
      <c r="AQ52" s="2" t="n">
        <v>0.58</v>
      </c>
      <c r="AR52" s="2" t="n">
        <v>0.77</v>
      </c>
      <c r="AS52" s="2" t="n">
        <v>0.58</v>
      </c>
      <c r="AT52" s="2" t="n">
        <v>0.77</v>
      </c>
      <c r="AU52" s="2" t="n">
        <v>0.77</v>
      </c>
      <c r="AV52" s="2" t="s">
        <v>149</v>
      </c>
      <c r="AW52" s="2" t="n">
        <v>0</v>
      </c>
      <c r="AX52" s="2" t="n">
        <v>0.47</v>
      </c>
      <c r="AY52" s="2" t="n">
        <v>0.5</v>
      </c>
      <c r="AZ52" s="2" t="n">
        <v>0.17</v>
      </c>
      <c r="BA52" s="2" t="n">
        <v>0.5</v>
      </c>
      <c r="BB52" s="2" t="n">
        <v>-0.25</v>
      </c>
      <c r="BC52" s="2" t="n">
        <v>0</v>
      </c>
      <c r="BD52" s="2" t="n">
        <v>0.33</v>
      </c>
      <c r="BE52" s="2" t="n">
        <v>0.33</v>
      </c>
      <c r="BF52" s="2" t="n">
        <v>0</v>
      </c>
      <c r="BG52" s="2" t="n">
        <v>0</v>
      </c>
      <c r="BH52" s="2" t="n">
        <v>0</v>
      </c>
      <c r="BI52" s="2" t="n">
        <v>7</v>
      </c>
      <c r="BJ52" s="2" t="n">
        <v>1</v>
      </c>
      <c r="BK52" s="2" t="n">
        <f aca="false">SUM(BI52:BJ52)</f>
        <v>8</v>
      </c>
      <c r="BL52" s="2" t="n">
        <f aca="false">BK52/2</f>
        <v>4</v>
      </c>
      <c r="BM52" s="2" t="n">
        <f aca="false">BK52/2</f>
        <v>4</v>
      </c>
      <c r="BN52" s="2" t="n">
        <v>64.18</v>
      </c>
      <c r="BO52" s="2" t="s">
        <v>55</v>
      </c>
      <c r="BP52" s="2" t="n">
        <f aca="false">SUM(E52,BE52)</f>
        <v>3.33</v>
      </c>
      <c r="BQ52" s="2" t="n">
        <f aca="false">SUM(K52,P52,AB52,AC52,AD52,AE52,AF52,AG52,AH52,AI52,AJ52,AK52,AL52,AN52,AP52,AS52,AT52,AU52)</f>
        <v>12.16</v>
      </c>
      <c r="BR52" s="2" t="n">
        <f aca="false">SUM(U52,Y52,Z52,AM52,AO52,AQ52,AR52)</f>
        <v>6.24</v>
      </c>
      <c r="BS52" s="2" t="n">
        <f aca="false">SUM(W52,X52,AV52)</f>
        <v>7.5</v>
      </c>
      <c r="BT52" s="2" t="n">
        <f aca="false">SUM(BH52,BF52,AY52,AW52)</f>
        <v>0.5</v>
      </c>
      <c r="BU52" s="2" t="n">
        <f aca="false">SUM(BD52,BC52,AX52,F52,G52)</f>
        <v>15.01</v>
      </c>
      <c r="BV52" s="2" t="n">
        <f aca="false">SUM(BL52,BG52,BB52,BA52,AZ52,AA52)</f>
        <v>8.35</v>
      </c>
      <c r="BW52" s="2" t="n">
        <f aca="false">SUM(BM52,L52,Q52,V52)</f>
        <v>11.11</v>
      </c>
      <c r="BX52" s="2" t="s">
        <v>156</v>
      </c>
      <c r="BY52" s="2" t="n">
        <v>64.18</v>
      </c>
      <c r="BZ52" s="2" t="n">
        <f aca="false">BY52-SUM(BP52:BW52)</f>
        <v>-0.019999999999996</v>
      </c>
    </row>
    <row r="53" customFormat="false" ht="16.5" hidden="false" customHeight="false" outlineLevel="0" collapsed="false">
      <c r="A53" s="2" t="s">
        <v>284</v>
      </c>
      <c r="B53" s="2" t="s">
        <v>285</v>
      </c>
      <c r="C53" s="2" t="s">
        <v>286</v>
      </c>
      <c r="D53" s="2" t="s">
        <v>148</v>
      </c>
      <c r="E53" s="2" t="n">
        <v>2</v>
      </c>
      <c r="F53" s="2" t="n">
        <v>7.56</v>
      </c>
      <c r="G53" s="2" t="n">
        <v>4</v>
      </c>
      <c r="H53" s="2" t="n">
        <v>2.5</v>
      </c>
      <c r="I53" s="2" t="n">
        <v>2</v>
      </c>
      <c r="J53" s="2" t="n">
        <f aca="false">SUM(H53:I53)</f>
        <v>4.5</v>
      </c>
      <c r="K53" s="2" t="n">
        <f aca="false">J53*0.5</f>
        <v>2.25</v>
      </c>
      <c r="L53" s="2" t="n">
        <f aca="false">J53*0.5</f>
        <v>2.25</v>
      </c>
      <c r="M53" s="2" t="n">
        <v>2.79</v>
      </c>
      <c r="N53" s="2" t="n">
        <v>2</v>
      </c>
      <c r="O53" s="2" t="n">
        <f aca="false">SUM(M53:N53)</f>
        <v>4.79</v>
      </c>
      <c r="P53" s="2" t="n">
        <f aca="false">O53*0.5</f>
        <v>2.395</v>
      </c>
      <c r="Q53" s="2" t="n">
        <f aca="false">O53*0.5</f>
        <v>2.395</v>
      </c>
      <c r="R53" s="2" t="n">
        <v>2.35</v>
      </c>
      <c r="S53" s="2" t="n">
        <v>1.53</v>
      </c>
      <c r="T53" s="2" t="n">
        <f aca="false">S53+R53</f>
        <v>3.88</v>
      </c>
      <c r="U53" s="2" t="n">
        <f aca="false">T53*0.5</f>
        <v>1.94</v>
      </c>
      <c r="V53" s="2" t="n">
        <f aca="false">T53*0.5</f>
        <v>1.94</v>
      </c>
      <c r="W53" s="2" t="n">
        <v>5</v>
      </c>
      <c r="X53" s="2" t="n">
        <v>1.5</v>
      </c>
      <c r="Y53" s="2" t="n">
        <v>1.16</v>
      </c>
      <c r="Z53" s="2" t="n">
        <v>1</v>
      </c>
      <c r="AA53" s="2" t="s">
        <v>149</v>
      </c>
      <c r="AB53" s="2" t="n">
        <v>0</v>
      </c>
      <c r="AC53" s="2" t="n">
        <v>0.77</v>
      </c>
      <c r="AD53" s="2" t="n">
        <v>0.77</v>
      </c>
      <c r="AE53" s="2" t="n">
        <v>0.77</v>
      </c>
      <c r="AF53" s="2" t="n">
        <v>0.77</v>
      </c>
      <c r="AG53" s="2" t="n">
        <v>-0.38</v>
      </c>
      <c r="AH53" s="2" t="n">
        <v>0.77</v>
      </c>
      <c r="AI53" s="2" t="n">
        <v>-0.15</v>
      </c>
      <c r="AJ53" s="2" t="n">
        <v>0.77</v>
      </c>
      <c r="AK53" s="2" t="n">
        <v>0</v>
      </c>
      <c r="AL53" s="2" t="n">
        <v>0.58</v>
      </c>
      <c r="AM53" s="2" t="n">
        <v>0.77</v>
      </c>
      <c r="AN53" s="2" t="n">
        <v>0.77</v>
      </c>
      <c r="AO53" s="2" t="n">
        <v>-0.38</v>
      </c>
      <c r="AP53" s="2" t="n">
        <v>0.77</v>
      </c>
      <c r="AQ53" s="2" t="n">
        <v>0.77</v>
      </c>
      <c r="AR53" s="2" t="n">
        <v>0.77</v>
      </c>
      <c r="AS53" s="2" t="n">
        <v>0.58</v>
      </c>
      <c r="AT53" s="2" t="n">
        <v>0.32</v>
      </c>
      <c r="AU53" s="2" t="n">
        <v>0.46</v>
      </c>
      <c r="AV53" s="2" t="n">
        <v>0</v>
      </c>
      <c r="AW53" s="2" t="n">
        <v>0</v>
      </c>
      <c r="AX53" s="2" t="n">
        <v>0.27</v>
      </c>
      <c r="AY53" s="2" t="n">
        <v>0.5</v>
      </c>
      <c r="AZ53" s="2" t="n">
        <v>0.5</v>
      </c>
      <c r="BA53" s="2" t="n">
        <v>0.5</v>
      </c>
      <c r="BB53" s="2" t="n">
        <v>1</v>
      </c>
      <c r="BC53" s="2" t="n">
        <v>0</v>
      </c>
      <c r="BD53" s="2" t="n">
        <v>0.33</v>
      </c>
      <c r="BE53" s="2" t="n">
        <v>0.33</v>
      </c>
      <c r="BF53" s="2" t="n">
        <v>0</v>
      </c>
      <c r="BG53" s="2" t="n">
        <v>0</v>
      </c>
      <c r="BH53" s="2" t="s">
        <v>149</v>
      </c>
      <c r="BI53" s="2" t="n">
        <v>5</v>
      </c>
      <c r="BJ53" s="2" t="n">
        <v>1</v>
      </c>
      <c r="BK53" s="2" t="n">
        <f aca="false">SUM(BI53:BJ53)</f>
        <v>6</v>
      </c>
      <c r="BL53" s="2" t="n">
        <f aca="false">BK53/2</f>
        <v>3</v>
      </c>
      <c r="BM53" s="2" t="n">
        <f aca="false">BK53/2</f>
        <v>3</v>
      </c>
      <c r="BN53" s="2" t="n">
        <v>54.3</v>
      </c>
      <c r="BO53" s="2" t="s">
        <v>56</v>
      </c>
      <c r="BP53" s="2" t="n">
        <f aca="false">SUM(E53,BE53)</f>
        <v>2.33</v>
      </c>
      <c r="BQ53" s="2" t="n">
        <f aca="false">SUM(K53,P53,AB53,AC53,AD53,AE53,AF53,AG53,AH53,AI53,AJ53,AK53,AL53,AN53,AP53,AS53,AT53,AU53)</f>
        <v>12.215</v>
      </c>
      <c r="BR53" s="2" t="n">
        <f aca="false">SUM(U53,Y53,Z53,AM53,AO53,AQ53,AR53)</f>
        <v>6.03</v>
      </c>
      <c r="BS53" s="2" t="n">
        <f aca="false">SUM(W53,X53,AV53)</f>
        <v>6.5</v>
      </c>
      <c r="BT53" s="2" t="n">
        <f aca="false">SUM(BH53,BF53,AY53,AW53)</f>
        <v>0.5</v>
      </c>
      <c r="BU53" s="2" t="n">
        <f aca="false">SUM(BD53,BC53,AX53,F53,G53)</f>
        <v>12.16</v>
      </c>
      <c r="BV53" s="2" t="n">
        <f aca="false">SUM(BL53,BG53,BB53,BA53,AZ53,AA53)</f>
        <v>5</v>
      </c>
      <c r="BW53" s="2" t="n">
        <f aca="false">SUM(BM53,L53,Q53,V53)</f>
        <v>9.585</v>
      </c>
      <c r="BX53" s="2" t="s">
        <v>148</v>
      </c>
      <c r="BY53" s="2" t="n">
        <v>54.3</v>
      </c>
      <c r="BZ53" s="2" t="n">
        <f aca="false">BY53-SUM(BP53:BW53)</f>
        <v>-0.0200000000000031</v>
      </c>
    </row>
    <row r="54" customFormat="false" ht="16.5" hidden="false" customHeight="false" outlineLevel="0" collapsed="false">
      <c r="A54" s="2" t="s">
        <v>272</v>
      </c>
      <c r="B54" s="2" t="s">
        <v>287</v>
      </c>
      <c r="C54" s="2" t="s">
        <v>288</v>
      </c>
      <c r="D54" s="2" t="s">
        <v>199</v>
      </c>
      <c r="E54" s="2" t="n">
        <v>3.5</v>
      </c>
      <c r="F54" s="2" t="n">
        <v>10.97</v>
      </c>
      <c r="G54" s="2" t="n">
        <v>4</v>
      </c>
      <c r="H54" s="2" t="n">
        <v>2.35</v>
      </c>
      <c r="I54" s="2" t="n">
        <v>2</v>
      </c>
      <c r="J54" s="2" t="n">
        <f aca="false">SUM(H54:I54)</f>
        <v>4.35</v>
      </c>
      <c r="K54" s="2" t="n">
        <f aca="false">J54*0.5</f>
        <v>2.175</v>
      </c>
      <c r="L54" s="2" t="n">
        <f aca="false">J54*0.5</f>
        <v>2.175</v>
      </c>
      <c r="M54" s="2" t="n">
        <v>2.97</v>
      </c>
      <c r="N54" s="2" t="n">
        <v>1.97</v>
      </c>
      <c r="O54" s="2" t="n">
        <f aca="false">SUM(M54:N54)</f>
        <v>4.94</v>
      </c>
      <c r="P54" s="2" t="n">
        <f aca="false">O54*0.5</f>
        <v>2.47</v>
      </c>
      <c r="Q54" s="2" t="n">
        <f aca="false">O54*0.5</f>
        <v>2.47</v>
      </c>
      <c r="R54" s="2" t="n">
        <v>3</v>
      </c>
      <c r="S54" s="2" t="n">
        <v>2</v>
      </c>
      <c r="T54" s="2" t="n">
        <f aca="false">S54+R54</f>
        <v>5</v>
      </c>
      <c r="U54" s="2" t="n">
        <f aca="false">T54*0.5</f>
        <v>2.5</v>
      </c>
      <c r="V54" s="2" t="n">
        <f aca="false">T54*0.5</f>
        <v>2.5</v>
      </c>
      <c r="W54" s="2" t="n">
        <v>3</v>
      </c>
      <c r="X54" s="2" t="n">
        <v>2</v>
      </c>
      <c r="Y54" s="2" t="n">
        <v>1.95</v>
      </c>
      <c r="Z54" s="2" t="n">
        <v>0.5</v>
      </c>
      <c r="AA54" s="2" t="n">
        <v>4.87</v>
      </c>
      <c r="AB54" s="2" t="n">
        <v>0.77</v>
      </c>
      <c r="AC54" s="2" t="n">
        <v>0.77</v>
      </c>
      <c r="AD54" s="2" t="n">
        <v>0.77</v>
      </c>
      <c r="AE54" s="2" t="n">
        <v>0.77</v>
      </c>
      <c r="AF54" s="2" t="n">
        <v>0.62</v>
      </c>
      <c r="AG54" s="2" t="n">
        <v>0.77</v>
      </c>
      <c r="AH54" s="2" t="n">
        <v>0.77</v>
      </c>
      <c r="AI54" s="2" t="n">
        <v>0.77</v>
      </c>
      <c r="AJ54" s="2" t="n">
        <v>0.77</v>
      </c>
      <c r="AK54" s="2" t="n">
        <v>0.77</v>
      </c>
      <c r="AL54" s="2" t="n">
        <v>0.77</v>
      </c>
      <c r="AM54" s="2" t="n">
        <v>0.77</v>
      </c>
      <c r="AN54" s="2" t="n">
        <v>0.77</v>
      </c>
      <c r="AO54" s="2" t="n">
        <v>0.77</v>
      </c>
      <c r="AP54" s="2" t="n">
        <v>0.77</v>
      </c>
      <c r="AQ54" s="2" t="n">
        <v>0.77</v>
      </c>
      <c r="AR54" s="2" t="n">
        <v>0.77</v>
      </c>
      <c r="AS54" s="2" t="n">
        <v>0.77</v>
      </c>
      <c r="AT54" s="2" t="n">
        <v>0.77</v>
      </c>
      <c r="AU54" s="2" t="n">
        <v>0.58</v>
      </c>
      <c r="AV54" s="2" t="n">
        <v>2.31</v>
      </c>
      <c r="AW54" s="2" t="n">
        <v>0</v>
      </c>
      <c r="AX54" s="2" t="n">
        <v>0.27</v>
      </c>
      <c r="AY54" s="2" t="n">
        <v>0.5</v>
      </c>
      <c r="AZ54" s="2" t="n">
        <v>0.17</v>
      </c>
      <c r="BA54" s="2" t="n">
        <v>0.5</v>
      </c>
      <c r="BB54" s="2" t="n">
        <v>1</v>
      </c>
      <c r="BC54" s="2" t="n">
        <v>0</v>
      </c>
      <c r="BD54" s="2" t="n">
        <v>0.33</v>
      </c>
      <c r="BE54" s="2" t="n">
        <v>0.67</v>
      </c>
      <c r="BF54" s="2" t="n">
        <v>0</v>
      </c>
      <c r="BG54" s="2" t="n">
        <v>0</v>
      </c>
      <c r="BH54" s="2" t="s">
        <v>149</v>
      </c>
      <c r="BI54" s="2" t="n">
        <v>7</v>
      </c>
      <c r="BJ54" s="2" t="s">
        <v>149</v>
      </c>
      <c r="BK54" s="2" t="n">
        <f aca="false">SUM(BI54:BJ54)</f>
        <v>7</v>
      </c>
      <c r="BL54" s="2" t="n">
        <f aca="false">BK54/2</f>
        <v>3.5</v>
      </c>
      <c r="BM54" s="2" t="n">
        <f aca="false">BK54/2</f>
        <v>3.5</v>
      </c>
      <c r="BN54" s="2" t="n">
        <v>72.86</v>
      </c>
      <c r="BO54" s="2" t="s">
        <v>57</v>
      </c>
      <c r="BP54" s="2" t="n">
        <f aca="false">SUM(E54,BE54)</f>
        <v>4.17</v>
      </c>
      <c r="BQ54" s="2" t="n">
        <f aca="false">SUM(K54,P54,AB54,AC54,AD54,AE54,AF54,AG54,AH54,AI54,AJ54,AK54,AL54,AN54,AP54,AS54,AT54,AU54)</f>
        <v>16.625</v>
      </c>
      <c r="BR54" s="2" t="n">
        <f aca="false">SUM(U54,Y54,Z54,AM54,AO54,AQ54,AR54)</f>
        <v>8.03</v>
      </c>
      <c r="BS54" s="2" t="n">
        <f aca="false">SUM(W54,X54,AV54)</f>
        <v>7.31</v>
      </c>
      <c r="BT54" s="2" t="n">
        <f aca="false">SUM(BH54,BF54,AY54,AW54)</f>
        <v>0.5</v>
      </c>
      <c r="BU54" s="2" t="n">
        <f aca="false">SUM(BD54,BC54,AX54,F54,G54)</f>
        <v>15.57</v>
      </c>
      <c r="BV54" s="2" t="n">
        <f aca="false">SUM(BL54,BG54,BB54,BA54,AZ54,AA54)</f>
        <v>10.04</v>
      </c>
      <c r="BW54" s="2" t="n">
        <f aca="false">SUM(BM54,L54,Q54,V54)</f>
        <v>10.645</v>
      </c>
      <c r="BX54" s="2" t="s">
        <v>199</v>
      </c>
      <c r="BY54" s="2" t="n">
        <v>72.86</v>
      </c>
      <c r="BZ54" s="2" t="n">
        <f aca="false">BY54-SUM(BP54:BW54)</f>
        <v>-0.0300000000000011</v>
      </c>
    </row>
    <row r="55" customFormat="false" ht="16.5" hidden="false" customHeight="false" outlineLevel="0" collapsed="false">
      <c r="A55" s="2" t="s">
        <v>289</v>
      </c>
      <c r="B55" s="2" t="s">
        <v>290</v>
      </c>
      <c r="C55" s="2" t="s">
        <v>291</v>
      </c>
      <c r="D55" s="2" t="s">
        <v>199</v>
      </c>
      <c r="E55" s="2" t="n">
        <v>3.5</v>
      </c>
      <c r="F55" s="2" t="n">
        <v>10.97</v>
      </c>
      <c r="G55" s="2" t="n">
        <v>4</v>
      </c>
      <c r="H55" s="2" t="n">
        <v>3</v>
      </c>
      <c r="I55" s="2" t="n">
        <v>2</v>
      </c>
      <c r="J55" s="2" t="n">
        <f aca="false">SUM(H55:I55)</f>
        <v>5</v>
      </c>
      <c r="K55" s="2" t="n">
        <f aca="false">J55*0.5</f>
        <v>2.5</v>
      </c>
      <c r="L55" s="2" t="n">
        <f aca="false">J55*0.5</f>
        <v>2.5</v>
      </c>
      <c r="M55" s="2" t="n">
        <v>2.98</v>
      </c>
      <c r="N55" s="2" t="n">
        <v>2</v>
      </c>
      <c r="O55" s="2" t="n">
        <f aca="false">SUM(M55:N55)</f>
        <v>4.98</v>
      </c>
      <c r="P55" s="2" t="n">
        <f aca="false">O55*0.5</f>
        <v>2.49</v>
      </c>
      <c r="Q55" s="2" t="n">
        <f aca="false">O55*0.5</f>
        <v>2.49</v>
      </c>
      <c r="R55" s="2" t="n">
        <v>2.95</v>
      </c>
      <c r="S55" s="2" t="n">
        <v>2</v>
      </c>
      <c r="T55" s="2" t="n">
        <f aca="false">S55+R55</f>
        <v>4.95</v>
      </c>
      <c r="U55" s="2" t="n">
        <f aca="false">T55*0.5</f>
        <v>2.475</v>
      </c>
      <c r="V55" s="2" t="n">
        <f aca="false">T55*0.5</f>
        <v>2.475</v>
      </c>
      <c r="W55" s="2" t="n">
        <v>5</v>
      </c>
      <c r="X55" s="2" t="n">
        <v>2.5</v>
      </c>
      <c r="Y55" s="2" t="n">
        <v>1.02</v>
      </c>
      <c r="Z55" s="2" t="n">
        <v>1</v>
      </c>
      <c r="AA55" s="2" t="n">
        <v>4.8</v>
      </c>
      <c r="AB55" s="2" t="n">
        <v>0.77</v>
      </c>
      <c r="AC55" s="2" t="n">
        <v>0.77</v>
      </c>
      <c r="AD55" s="2" t="n">
        <v>0.77</v>
      </c>
      <c r="AE55" s="2" t="n">
        <v>0.77</v>
      </c>
      <c r="AF55" s="2" t="n">
        <v>0.77</v>
      </c>
      <c r="AG55" s="2" t="n">
        <v>0.77</v>
      </c>
      <c r="AH55" s="2" t="n">
        <v>0.77</v>
      </c>
      <c r="AI55" s="2" t="n">
        <v>0.77</v>
      </c>
      <c r="AJ55" s="2" t="n">
        <v>0.77</v>
      </c>
      <c r="AK55" s="2" t="n">
        <v>0.77</v>
      </c>
      <c r="AL55" s="2" t="n">
        <v>0.77</v>
      </c>
      <c r="AM55" s="2" t="n">
        <v>0.77</v>
      </c>
      <c r="AN55" s="2" t="n">
        <v>0.77</v>
      </c>
      <c r="AO55" s="2" t="n">
        <v>0.77</v>
      </c>
      <c r="AP55" s="2" t="n">
        <v>0.77</v>
      </c>
      <c r="AQ55" s="2" t="n">
        <v>-0.15</v>
      </c>
      <c r="AR55" s="2" t="n">
        <v>0.77</v>
      </c>
      <c r="AS55" s="2" t="n">
        <v>0.77</v>
      </c>
      <c r="AT55" s="2" t="n">
        <v>0.62</v>
      </c>
      <c r="AU55" s="2" t="n">
        <v>0.77</v>
      </c>
      <c r="AV55" s="2" t="n">
        <v>2.31</v>
      </c>
      <c r="AW55" s="2" t="n">
        <v>0</v>
      </c>
      <c r="AX55" s="2" t="n">
        <v>0</v>
      </c>
      <c r="AY55" s="2" t="n">
        <v>0.5</v>
      </c>
      <c r="AZ55" s="2" t="s">
        <v>149</v>
      </c>
      <c r="BA55" s="2" t="n">
        <v>0.5</v>
      </c>
      <c r="BB55" s="2" t="n">
        <v>1</v>
      </c>
      <c r="BC55" s="2" t="s">
        <v>149</v>
      </c>
      <c r="BD55" s="2" t="n">
        <v>0.17</v>
      </c>
      <c r="BE55" s="2" t="n">
        <v>0.33</v>
      </c>
      <c r="BF55" s="2" t="n">
        <v>0</v>
      </c>
      <c r="BG55" s="2" t="n">
        <v>0</v>
      </c>
      <c r="BH55" s="2" t="s">
        <v>149</v>
      </c>
      <c r="BI55" s="2" t="n">
        <v>7</v>
      </c>
      <c r="BJ55" s="2" t="s">
        <v>149</v>
      </c>
      <c r="BK55" s="2" t="n">
        <f aca="false">SUM(BI55:BJ55)</f>
        <v>7</v>
      </c>
      <c r="BL55" s="2" t="n">
        <f aca="false">BK55/2</f>
        <v>3.5</v>
      </c>
      <c r="BM55" s="2" t="n">
        <f aca="false">BK55/2</f>
        <v>3.5</v>
      </c>
      <c r="BN55" s="2" t="n">
        <v>73.83</v>
      </c>
      <c r="BO55" s="2" t="s">
        <v>58</v>
      </c>
      <c r="BP55" s="2" t="n">
        <f aca="false">SUM(E55,BE55)</f>
        <v>3.83</v>
      </c>
      <c r="BQ55" s="2" t="n">
        <f aca="false">SUM(K55,P55,AB55,AC55,AD55,AE55,AF55,AG55,AH55,AI55,AJ55,AK55,AL55,AN55,AP55,AS55,AT55,AU55)</f>
        <v>17.16</v>
      </c>
      <c r="BR55" s="2" t="n">
        <f aca="false">SUM(U55,Y55,Z55,AM55,AO55,AQ55,AR55)</f>
        <v>6.655</v>
      </c>
      <c r="BS55" s="2" t="n">
        <f aca="false">SUM(W55,X55,AV55)</f>
        <v>9.81</v>
      </c>
      <c r="BT55" s="2" t="n">
        <f aca="false">SUM(BH55,BF55,AY55,AW55)</f>
        <v>0.5</v>
      </c>
      <c r="BU55" s="2" t="n">
        <f aca="false">SUM(BD55,BC55,AX55,F55,G55)</f>
        <v>15.14</v>
      </c>
      <c r="BV55" s="2" t="n">
        <f aca="false">SUM(BL55,BG55,BB55,BA55,AZ55,AA55)</f>
        <v>9.8</v>
      </c>
      <c r="BW55" s="2" t="n">
        <f aca="false">SUM(BM55,L55,Q55,V55)</f>
        <v>10.965</v>
      </c>
      <c r="BX55" s="2" t="s">
        <v>199</v>
      </c>
      <c r="BY55" s="2" t="n">
        <v>73.83</v>
      </c>
      <c r="BZ55" s="2" t="n">
        <f aca="false">BY55-SUM(BP55:BW55)</f>
        <v>-0.0300000000000011</v>
      </c>
    </row>
    <row r="56" customFormat="false" ht="16.5" hidden="false" customHeight="false" outlineLevel="0" collapsed="false">
      <c r="A56" s="2" t="s">
        <v>206</v>
      </c>
      <c r="B56" s="2" t="s">
        <v>292</v>
      </c>
      <c r="C56" s="2" t="s">
        <v>293</v>
      </c>
      <c r="D56" s="2" t="s">
        <v>156</v>
      </c>
      <c r="E56" s="2" t="n">
        <v>1</v>
      </c>
      <c r="F56" s="2" t="n">
        <v>11.49</v>
      </c>
      <c r="G56" s="2" t="n">
        <v>4</v>
      </c>
      <c r="H56" s="2" t="n">
        <v>2.9</v>
      </c>
      <c r="I56" s="2" t="n">
        <v>2</v>
      </c>
      <c r="J56" s="2" t="n">
        <f aca="false">SUM(H56:I56)</f>
        <v>4.9</v>
      </c>
      <c r="K56" s="2" t="n">
        <f aca="false">J56*0.5</f>
        <v>2.45</v>
      </c>
      <c r="L56" s="2" t="n">
        <f aca="false">J56*0.5</f>
        <v>2.45</v>
      </c>
      <c r="M56" s="2" t="n">
        <v>2.7</v>
      </c>
      <c r="N56" s="2" t="n">
        <v>1.87</v>
      </c>
      <c r="O56" s="2" t="n">
        <f aca="false">SUM(M56:N56)</f>
        <v>4.57</v>
      </c>
      <c r="P56" s="2" t="n">
        <f aca="false">O56*0.5</f>
        <v>2.285</v>
      </c>
      <c r="Q56" s="2" t="n">
        <f aca="false">O56*0.5</f>
        <v>2.285</v>
      </c>
      <c r="R56" s="2" t="n">
        <v>2.59</v>
      </c>
      <c r="S56" s="2" t="n">
        <v>2</v>
      </c>
      <c r="T56" s="2" t="n">
        <f aca="false">S56+R56</f>
        <v>4.59</v>
      </c>
      <c r="U56" s="2" t="n">
        <f aca="false">T56*0.5</f>
        <v>2.295</v>
      </c>
      <c r="V56" s="2" t="n">
        <f aca="false">T56*0.5</f>
        <v>2.295</v>
      </c>
      <c r="W56" s="2" t="n">
        <v>5</v>
      </c>
      <c r="X56" s="2" t="n">
        <v>2.5</v>
      </c>
      <c r="Y56" s="2" t="n">
        <v>1.77</v>
      </c>
      <c r="Z56" s="2" t="n">
        <v>1.5</v>
      </c>
      <c r="AA56" s="2" t="n">
        <v>5</v>
      </c>
      <c r="AB56" s="2" t="n">
        <v>0.77</v>
      </c>
      <c r="AC56" s="2" t="n">
        <v>0.77</v>
      </c>
      <c r="AD56" s="2" t="n">
        <v>0.46</v>
      </c>
      <c r="AE56" s="2" t="n">
        <v>0.77</v>
      </c>
      <c r="AF56" s="2" t="n">
        <v>0.77</v>
      </c>
      <c r="AG56" s="2" t="n">
        <v>0.77</v>
      </c>
      <c r="AH56" s="2" t="n">
        <v>-0.38</v>
      </c>
      <c r="AI56" s="2" t="n">
        <v>0.77</v>
      </c>
      <c r="AJ56" s="2" t="n">
        <v>0.77</v>
      </c>
      <c r="AK56" s="2" t="n">
        <v>0.77</v>
      </c>
      <c r="AL56" s="2" t="n">
        <v>0.77</v>
      </c>
      <c r="AM56" s="2" t="n">
        <v>0</v>
      </c>
      <c r="AN56" s="2" t="n">
        <v>-0.38</v>
      </c>
      <c r="AO56" s="2" t="n">
        <v>0.77</v>
      </c>
      <c r="AP56" s="2" t="n">
        <v>0.77</v>
      </c>
      <c r="AQ56" s="2" t="n">
        <v>0.77</v>
      </c>
      <c r="AR56" s="2" t="n">
        <v>0.77</v>
      </c>
      <c r="AS56" s="2" t="n">
        <v>-0.38</v>
      </c>
      <c r="AT56" s="2" t="n">
        <v>0.58</v>
      </c>
      <c r="AU56" s="2" t="n">
        <v>-0.15</v>
      </c>
      <c r="AV56" s="2" t="n">
        <v>0</v>
      </c>
      <c r="AW56" s="2" t="n">
        <v>0</v>
      </c>
      <c r="AX56" s="2" t="n">
        <v>0.6</v>
      </c>
      <c r="AY56" s="2" t="n">
        <v>0.5</v>
      </c>
      <c r="AZ56" s="2" t="n">
        <v>0.5</v>
      </c>
      <c r="BA56" s="2" t="n">
        <v>0.5</v>
      </c>
      <c r="BB56" s="2" t="n">
        <v>-0.25</v>
      </c>
      <c r="BC56" s="2" t="n">
        <v>0</v>
      </c>
      <c r="BD56" s="2" t="n">
        <v>0.33</v>
      </c>
      <c r="BE56" s="2" t="n">
        <v>0.67</v>
      </c>
      <c r="BF56" s="2" t="n">
        <v>0</v>
      </c>
      <c r="BG56" s="2" t="n">
        <v>1</v>
      </c>
      <c r="BH56" s="2" t="s">
        <v>149</v>
      </c>
      <c r="BI56" s="2" t="n">
        <v>5</v>
      </c>
      <c r="BJ56" s="2" t="n">
        <v>0</v>
      </c>
      <c r="BK56" s="2" t="n">
        <f aca="false">SUM(BI56:BJ56)</f>
        <v>5</v>
      </c>
      <c r="BL56" s="2" t="n">
        <f aca="false">BK56/2</f>
        <v>2.5</v>
      </c>
      <c r="BM56" s="2" t="n">
        <f aca="false">BK56/2</f>
        <v>2.5</v>
      </c>
      <c r="BN56" s="2" t="n">
        <v>64.89</v>
      </c>
      <c r="BO56" s="2" t="s">
        <v>59</v>
      </c>
      <c r="BP56" s="2" t="n">
        <f aca="false">SUM(E56,BE56)</f>
        <v>1.67</v>
      </c>
      <c r="BQ56" s="2" t="n">
        <f aca="false">SUM(K56,P56,AB56,AC56,AD56,AE56,AF56,AG56,AH56,AI56,AJ56,AK56,AL56,AN56,AP56,AS56,AT56,AU56)</f>
        <v>12.185</v>
      </c>
      <c r="BR56" s="2" t="n">
        <f aca="false">SUM(U56,Y56,Z56,AM56,AO56,AQ56,AR56)</f>
        <v>7.875</v>
      </c>
      <c r="BS56" s="2" t="n">
        <f aca="false">SUM(W56,X56,AV56)</f>
        <v>7.5</v>
      </c>
      <c r="BT56" s="2" t="n">
        <f aca="false">SUM(BH56,BF56,AY56,AW56)</f>
        <v>0.5</v>
      </c>
      <c r="BU56" s="2" t="n">
        <f aca="false">SUM(BD56,BC56,AX56,F56,G56)</f>
        <v>16.42</v>
      </c>
      <c r="BV56" s="2" t="n">
        <f aca="false">SUM(BL56,BG56,BB56,BA56,AZ56,AA56)</f>
        <v>9.25</v>
      </c>
      <c r="BW56" s="2" t="n">
        <f aca="false">SUM(BM56,L56,Q56,V56)</f>
        <v>9.53</v>
      </c>
      <c r="BX56" s="2" t="s">
        <v>156</v>
      </c>
      <c r="BY56" s="2" t="n">
        <v>64.89</v>
      </c>
      <c r="BZ56" s="2" t="n">
        <f aca="false">BY56-SUM(BP56:BW56)</f>
        <v>-0.0400000000000063</v>
      </c>
    </row>
    <row r="57" customFormat="false" ht="16.5" hidden="false" customHeight="false" outlineLevel="0" collapsed="false">
      <c r="A57" s="2" t="s">
        <v>294</v>
      </c>
      <c r="B57" s="2" t="s">
        <v>295</v>
      </c>
      <c r="C57" s="2" t="s">
        <v>296</v>
      </c>
      <c r="D57" s="2" t="s">
        <v>165</v>
      </c>
      <c r="E57" s="2" t="n">
        <v>1</v>
      </c>
      <c r="F57" s="2" t="n">
        <v>4</v>
      </c>
      <c r="G57" s="2" t="n">
        <v>4</v>
      </c>
      <c r="H57" s="2" t="n">
        <v>2.72</v>
      </c>
      <c r="I57" s="2" t="n">
        <v>2</v>
      </c>
      <c r="J57" s="2" t="n">
        <f aca="false">SUM(H57:I57)</f>
        <v>4.72</v>
      </c>
      <c r="K57" s="2" t="n">
        <f aca="false">J57*0.5</f>
        <v>2.36</v>
      </c>
      <c r="L57" s="2" t="n">
        <f aca="false">J57*0.5</f>
        <v>2.36</v>
      </c>
      <c r="M57" s="2" t="n">
        <v>2.63</v>
      </c>
      <c r="N57" s="2" t="n">
        <v>2</v>
      </c>
      <c r="O57" s="2" t="n">
        <f aca="false">SUM(M57:N57)</f>
        <v>4.63</v>
      </c>
      <c r="P57" s="2" t="n">
        <f aca="false">O57*0.5</f>
        <v>2.315</v>
      </c>
      <c r="Q57" s="2" t="n">
        <f aca="false">O57*0.5</f>
        <v>2.315</v>
      </c>
      <c r="R57" s="2" t="n">
        <v>2.84</v>
      </c>
      <c r="S57" s="2" t="n">
        <v>2</v>
      </c>
      <c r="T57" s="2" t="n">
        <f aca="false">S57+R57</f>
        <v>4.84</v>
      </c>
      <c r="U57" s="2" t="n">
        <f aca="false">T57*0.5</f>
        <v>2.42</v>
      </c>
      <c r="V57" s="2" t="n">
        <f aca="false">T57*0.5</f>
        <v>2.42</v>
      </c>
      <c r="W57" s="2" t="s">
        <v>149</v>
      </c>
      <c r="X57" s="2" t="n">
        <v>3</v>
      </c>
      <c r="Y57" s="2" t="n">
        <v>2.18</v>
      </c>
      <c r="Z57" s="2" t="n">
        <v>2</v>
      </c>
      <c r="AA57" s="2" t="s">
        <v>149</v>
      </c>
      <c r="AB57" s="2" t="n">
        <v>0</v>
      </c>
      <c r="AC57" s="2" t="n">
        <v>0</v>
      </c>
      <c r="AD57" s="2" t="n">
        <v>0.77</v>
      </c>
      <c r="AE57" s="2" t="n">
        <v>0.77</v>
      </c>
      <c r="AF57" s="2" t="n">
        <v>0.31</v>
      </c>
      <c r="AG57" s="2" t="n">
        <v>0</v>
      </c>
      <c r="AH57" s="2" t="n">
        <v>0.77</v>
      </c>
      <c r="AI57" s="2" t="n">
        <v>-0.19</v>
      </c>
      <c r="AJ57" s="2" t="n">
        <v>0.77</v>
      </c>
      <c r="AK57" s="2" t="n">
        <v>-0.38</v>
      </c>
      <c r="AL57" s="2" t="n">
        <v>0.77</v>
      </c>
      <c r="AM57" s="2" t="n">
        <v>-0.38</v>
      </c>
      <c r="AN57" s="2" t="n">
        <v>-0.15</v>
      </c>
      <c r="AO57" s="2" t="s">
        <v>149</v>
      </c>
      <c r="AP57" s="2" t="n">
        <v>0.77</v>
      </c>
      <c r="AQ57" s="2" t="n">
        <v>-0.38</v>
      </c>
      <c r="AR57" s="2" t="n">
        <v>0.77</v>
      </c>
      <c r="AS57" s="2" t="n">
        <v>0.77</v>
      </c>
      <c r="AT57" s="2" t="n">
        <v>0.77</v>
      </c>
      <c r="AU57" s="2" t="n">
        <v>-0.15</v>
      </c>
      <c r="AV57" s="2" t="n">
        <v>0</v>
      </c>
      <c r="AW57" s="2" t="n">
        <v>0</v>
      </c>
      <c r="AX57" s="2" t="n">
        <v>0.27</v>
      </c>
      <c r="AY57" s="2" t="n">
        <v>0.5</v>
      </c>
      <c r="AZ57" s="2" t="n">
        <v>0</v>
      </c>
      <c r="BA57" s="2" t="n">
        <v>0.08</v>
      </c>
      <c r="BB57" s="2" t="n">
        <v>0.25</v>
      </c>
      <c r="BC57" s="2" t="n">
        <v>0</v>
      </c>
      <c r="BD57" s="2" t="n">
        <v>0.17</v>
      </c>
      <c r="BE57" s="2" t="n">
        <v>0.67</v>
      </c>
      <c r="BF57" s="2" t="n">
        <v>0</v>
      </c>
      <c r="BG57" s="2" t="s">
        <v>149</v>
      </c>
      <c r="BH57" s="2" t="s">
        <v>149</v>
      </c>
      <c r="BI57" s="2" t="s">
        <v>149</v>
      </c>
      <c r="BJ57" s="2" t="s">
        <v>149</v>
      </c>
      <c r="BK57" s="2" t="n">
        <f aca="false">SUM(BI57:BJ57)</f>
        <v>0</v>
      </c>
      <c r="BL57" s="2" t="n">
        <f aca="false">BK57/2</f>
        <v>0</v>
      </c>
      <c r="BM57" s="2" t="n">
        <f aca="false">BK57/2</f>
        <v>0</v>
      </c>
      <c r="BN57" s="2" t="n">
        <v>37.87</v>
      </c>
      <c r="BO57" s="2" t="s">
        <v>60</v>
      </c>
      <c r="BP57" s="2" t="n">
        <f aca="false">SUM(E57,BE57)</f>
        <v>1.67</v>
      </c>
      <c r="BQ57" s="2" t="n">
        <f aca="false">SUM(K57,P57,AB57,AC57,AD57,AE57,AF57,AG57,AH57,AI57,AJ57,AK57,AL57,AN57,AP57,AS57,AT57,AU57)</f>
        <v>10.275</v>
      </c>
      <c r="BR57" s="2" t="n">
        <f aca="false">SUM(U57,Y57,Z57,AM57,AO57,AQ57,AR57)</f>
        <v>6.61</v>
      </c>
      <c r="BS57" s="2" t="n">
        <f aca="false">SUM(W57,X57,AV57)</f>
        <v>3</v>
      </c>
      <c r="BT57" s="2" t="n">
        <f aca="false">SUM(BH57,BF57,AY57,AW57)</f>
        <v>0.5</v>
      </c>
      <c r="BU57" s="2" t="n">
        <f aca="false">SUM(BD57,BC57,AX57,F57,G57)</f>
        <v>8.44</v>
      </c>
      <c r="BV57" s="2" t="n">
        <f aca="false">SUM(BL57,BG57,BB57,BA57,AZ57,AA57)</f>
        <v>0.33</v>
      </c>
      <c r="BW57" s="2" t="n">
        <f aca="false">SUM(BM57,L57,Q57,V57)</f>
        <v>7.095</v>
      </c>
      <c r="BX57" s="2" t="s">
        <v>165</v>
      </c>
      <c r="BY57" s="2" t="n">
        <v>37.87</v>
      </c>
      <c r="BZ57" s="2" t="n">
        <f aca="false">BY57-SUM(BP57:BW57)</f>
        <v>-0.0500000000000043</v>
      </c>
    </row>
    <row r="58" customFormat="false" ht="16.5" hidden="false" customHeight="false" outlineLevel="0" collapsed="false">
      <c r="A58" s="2" t="s">
        <v>297</v>
      </c>
      <c r="B58" s="2" t="s">
        <v>298</v>
      </c>
      <c r="C58" s="2" t="s">
        <v>299</v>
      </c>
      <c r="D58" s="2" t="s">
        <v>156</v>
      </c>
      <c r="E58" s="2" t="n">
        <v>1.5</v>
      </c>
      <c r="F58" s="2" t="n">
        <v>8.9</v>
      </c>
      <c r="G58" s="2" t="n">
        <v>4</v>
      </c>
      <c r="H58" s="2" t="n">
        <v>2.6</v>
      </c>
      <c r="I58" s="2" t="n">
        <v>1.96</v>
      </c>
      <c r="J58" s="2" t="n">
        <f aca="false">SUM(H58:I58)</f>
        <v>4.56</v>
      </c>
      <c r="K58" s="2" t="n">
        <f aca="false">J58*0.5</f>
        <v>2.28</v>
      </c>
      <c r="L58" s="2" t="n">
        <f aca="false">J58*0.5</f>
        <v>2.28</v>
      </c>
      <c r="M58" s="2" t="n">
        <v>3</v>
      </c>
      <c r="N58" s="2" t="n">
        <v>2</v>
      </c>
      <c r="O58" s="2" t="n">
        <f aca="false">SUM(M58:N58)</f>
        <v>5</v>
      </c>
      <c r="P58" s="2" t="n">
        <f aca="false">O58*0.5</f>
        <v>2.5</v>
      </c>
      <c r="Q58" s="2" t="n">
        <f aca="false">O58*0.5</f>
        <v>2.5</v>
      </c>
      <c r="R58" s="2" t="n">
        <v>1.25</v>
      </c>
      <c r="S58" s="2" t="n">
        <v>2</v>
      </c>
      <c r="T58" s="2" t="n">
        <f aca="false">S58+R58</f>
        <v>3.25</v>
      </c>
      <c r="U58" s="2" t="n">
        <f aca="false">T58*0.5</f>
        <v>1.625</v>
      </c>
      <c r="V58" s="2" t="n">
        <f aca="false">T58*0.5</f>
        <v>1.625</v>
      </c>
      <c r="W58" s="2" t="n">
        <v>4</v>
      </c>
      <c r="X58" s="2" t="n">
        <v>2.5</v>
      </c>
      <c r="Y58" s="2" t="n">
        <v>2.46</v>
      </c>
      <c r="Z58" s="2" t="n">
        <v>2</v>
      </c>
      <c r="AA58" s="2" t="s">
        <v>149</v>
      </c>
      <c r="AB58" s="2" t="n">
        <v>-0.15</v>
      </c>
      <c r="AC58" s="2" t="n">
        <v>-0.19</v>
      </c>
      <c r="AD58" s="2" t="n">
        <v>0.77</v>
      </c>
      <c r="AE58" s="2" t="n">
        <v>0.77</v>
      </c>
      <c r="AF58" s="2" t="n">
        <v>0.77</v>
      </c>
      <c r="AG58" s="2" t="s">
        <v>149</v>
      </c>
      <c r="AH58" s="2" t="n">
        <v>0</v>
      </c>
      <c r="AI58" s="2" t="n">
        <v>0.46</v>
      </c>
      <c r="AJ58" s="2" t="n">
        <v>0.77</v>
      </c>
      <c r="AK58" s="2" t="n">
        <v>0.77</v>
      </c>
      <c r="AL58" s="2" t="n">
        <v>0.77</v>
      </c>
      <c r="AM58" s="2" t="n">
        <v>0.77</v>
      </c>
      <c r="AN58" s="2" t="n">
        <v>0.77</v>
      </c>
      <c r="AO58" s="2" t="n">
        <v>-0.19</v>
      </c>
      <c r="AP58" s="2" t="n">
        <v>0.77</v>
      </c>
      <c r="AQ58" s="2" t="n">
        <v>0.58</v>
      </c>
      <c r="AR58" s="2" t="n">
        <v>0.77</v>
      </c>
      <c r="AS58" s="2" t="n">
        <v>0.77</v>
      </c>
      <c r="AT58" s="2" t="n">
        <v>0.77</v>
      </c>
      <c r="AU58" s="2" t="n">
        <v>0.32</v>
      </c>
      <c r="AV58" s="2" t="s">
        <v>149</v>
      </c>
      <c r="AW58" s="2" t="n">
        <v>0</v>
      </c>
      <c r="AX58" s="2" t="n">
        <v>0.47</v>
      </c>
      <c r="AY58" s="2" t="n">
        <v>0.5</v>
      </c>
      <c r="AZ58" s="2" t="s">
        <v>149</v>
      </c>
      <c r="BA58" s="2" t="n">
        <v>0.5</v>
      </c>
      <c r="BB58" s="2" t="n">
        <v>0.25</v>
      </c>
      <c r="BC58" s="2" t="n">
        <v>0</v>
      </c>
      <c r="BD58" s="2" t="n">
        <v>0.33</v>
      </c>
      <c r="BE58" s="2" t="n">
        <v>0.33</v>
      </c>
      <c r="BF58" s="2" t="n">
        <v>0</v>
      </c>
      <c r="BG58" s="2" t="s">
        <v>149</v>
      </c>
      <c r="BH58" s="2" t="s">
        <v>149</v>
      </c>
      <c r="BI58" s="2" t="n">
        <v>6</v>
      </c>
      <c r="BJ58" s="2" t="s">
        <v>149</v>
      </c>
      <c r="BK58" s="2" t="n">
        <f aca="false">SUM(BI58:BJ58)</f>
        <v>6</v>
      </c>
      <c r="BL58" s="2" t="n">
        <f aca="false">BK58/2</f>
        <v>3</v>
      </c>
      <c r="BM58" s="2" t="n">
        <f aca="false">BK58/2</f>
        <v>3</v>
      </c>
      <c r="BN58" s="2" t="n">
        <v>56.6</v>
      </c>
      <c r="BO58" s="2" t="s">
        <v>61</v>
      </c>
      <c r="BP58" s="2" t="n">
        <f aca="false">SUM(E58,BE58)</f>
        <v>1.83</v>
      </c>
      <c r="BQ58" s="2" t="n">
        <f aca="false">SUM(K58,P58,AB58,AC58,AD58,AE58,AF58,AG58,AH58,AI58,AJ58,AK58,AL58,AN58,AP58,AS58,AT58,AU58)</f>
        <v>12.92</v>
      </c>
      <c r="BR58" s="2" t="n">
        <f aca="false">SUM(U58,Y58,Z58,AM58,AO58,AQ58,AR58)</f>
        <v>8.015</v>
      </c>
      <c r="BS58" s="2" t="n">
        <f aca="false">SUM(W58,X58,AV58)</f>
        <v>6.5</v>
      </c>
      <c r="BT58" s="2" t="n">
        <f aca="false">SUM(BH58,BF58,AY58,AW58)</f>
        <v>0.5</v>
      </c>
      <c r="BU58" s="2" t="n">
        <f aca="false">SUM(BD58,BC58,AX58,F58,G58)</f>
        <v>13.7</v>
      </c>
      <c r="BV58" s="2" t="n">
        <f aca="false">SUM(BL58,BG58,BB58,BA58,AZ58,AA58)</f>
        <v>3.75</v>
      </c>
      <c r="BW58" s="2" t="n">
        <f aca="false">SUM(BM58,L58,Q58,V58)</f>
        <v>9.405</v>
      </c>
      <c r="BX58" s="2" t="s">
        <v>156</v>
      </c>
      <c r="BY58" s="2" t="n">
        <v>56.6</v>
      </c>
      <c r="BZ58" s="2" t="n">
        <f aca="false">BY58-SUM(BP58:BW58)</f>
        <v>-0.0200000000000031</v>
      </c>
    </row>
    <row r="59" customFormat="false" ht="16.5" hidden="false" customHeight="false" outlineLevel="0" collapsed="false">
      <c r="A59" s="2" t="s">
        <v>153</v>
      </c>
      <c r="B59" s="2" t="s">
        <v>300</v>
      </c>
      <c r="C59" s="2" t="s">
        <v>301</v>
      </c>
      <c r="D59" s="2" t="s">
        <v>165</v>
      </c>
      <c r="E59" s="2" t="n">
        <v>0</v>
      </c>
      <c r="F59" s="2" t="n">
        <v>0</v>
      </c>
      <c r="G59" s="2" t="n">
        <v>0</v>
      </c>
      <c r="H59" s="2" t="n">
        <v>2</v>
      </c>
      <c r="I59" s="2" t="n">
        <v>2</v>
      </c>
      <c r="J59" s="2" t="n">
        <f aca="false">SUM(H59:I59)</f>
        <v>4</v>
      </c>
      <c r="K59" s="2" t="n">
        <f aca="false">J59*0.5</f>
        <v>2</v>
      </c>
      <c r="L59" s="2" t="n">
        <f aca="false">J59*0.5</f>
        <v>2</v>
      </c>
      <c r="M59" s="2" t="n">
        <v>0.81</v>
      </c>
      <c r="N59" s="2" t="n">
        <v>2</v>
      </c>
      <c r="O59" s="2" t="n">
        <f aca="false">SUM(M59:N59)</f>
        <v>2.81</v>
      </c>
      <c r="P59" s="2" t="n">
        <f aca="false">O59*0.5</f>
        <v>1.405</v>
      </c>
      <c r="Q59" s="2" t="n">
        <f aca="false">O59*0.5</f>
        <v>1.405</v>
      </c>
      <c r="R59" s="2" t="n">
        <v>1.28</v>
      </c>
      <c r="S59" s="2" t="n">
        <v>1.7</v>
      </c>
      <c r="T59" s="2" t="n">
        <f aca="false">S59+R59</f>
        <v>2.98</v>
      </c>
      <c r="U59" s="2" t="n">
        <f aca="false">T59*0.5</f>
        <v>1.49</v>
      </c>
      <c r="V59" s="2" t="n">
        <f aca="false">T59*0.5</f>
        <v>1.49</v>
      </c>
      <c r="W59" s="2" t="s">
        <v>149</v>
      </c>
      <c r="X59" s="2" t="n">
        <v>2.5</v>
      </c>
      <c r="Y59" s="2" t="s">
        <v>149</v>
      </c>
      <c r="Z59" s="2" t="n">
        <v>1</v>
      </c>
      <c r="AA59" s="2" t="n">
        <v>0</v>
      </c>
      <c r="AB59" s="2" t="n">
        <v>-0.15</v>
      </c>
      <c r="AC59" s="2" t="n">
        <v>-0.38</v>
      </c>
      <c r="AD59" s="2" t="n">
        <v>-0.15</v>
      </c>
      <c r="AE59" s="2" t="n">
        <v>0</v>
      </c>
      <c r="AF59" s="2" t="n">
        <v>0</v>
      </c>
      <c r="AG59" s="2" t="n">
        <v>-0.19</v>
      </c>
      <c r="AH59" s="2" t="n">
        <v>-0.38</v>
      </c>
      <c r="AI59" s="2" t="n">
        <v>0.1</v>
      </c>
      <c r="AJ59" s="2" t="n">
        <v>0</v>
      </c>
      <c r="AK59" s="2" t="n">
        <v>-0.38</v>
      </c>
      <c r="AL59" s="2" t="n">
        <v>-0.15</v>
      </c>
      <c r="AM59" s="2" t="n">
        <v>0.77</v>
      </c>
      <c r="AN59" s="2" t="n">
        <v>0.77</v>
      </c>
      <c r="AO59" s="2" t="n">
        <v>-0.38</v>
      </c>
      <c r="AP59" s="2" t="n">
        <v>0</v>
      </c>
      <c r="AQ59" s="2" t="n">
        <v>-0.19</v>
      </c>
      <c r="AR59" s="2" t="n">
        <v>0.62</v>
      </c>
      <c r="AS59" s="2" t="n">
        <v>0.77</v>
      </c>
      <c r="AT59" s="2" t="n">
        <v>0</v>
      </c>
      <c r="AU59" s="2" t="n">
        <v>0.51</v>
      </c>
      <c r="AV59" s="2" t="n">
        <v>0</v>
      </c>
      <c r="AW59" s="2" t="n">
        <v>0</v>
      </c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 t="n">
        <f aca="false">SUM(BI59:BJ59)</f>
        <v>0</v>
      </c>
      <c r="BL59" s="2" t="n">
        <f aca="false">BK59/2</f>
        <v>0</v>
      </c>
      <c r="BM59" s="2" t="n">
        <f aca="false">BK59/2</f>
        <v>0</v>
      </c>
      <c r="BN59" s="2" t="n">
        <v>14.43</v>
      </c>
      <c r="BO59" s="7" t="s">
        <v>62</v>
      </c>
      <c r="BP59" s="2" t="n">
        <f aca="false">SUM(E59,BE59)</f>
        <v>0</v>
      </c>
      <c r="BQ59" s="2" t="n">
        <f aca="false">SUM(K59,P59,AB59,AC59,AD59,AE59,AF59,AG59,AH59,AI59,AJ59,AK59,AL59,AN59,AP59,AS59,AT59,AU59)</f>
        <v>3.775</v>
      </c>
      <c r="BR59" s="2" t="n">
        <f aca="false">SUM(U59,Y59,Z59,AM59,AO59,AQ59,AR59)</f>
        <v>3.31</v>
      </c>
      <c r="BS59" s="2" t="n">
        <f aca="false">SUM(W59,X59,AV59)</f>
        <v>2.5</v>
      </c>
      <c r="BT59" s="2" t="n">
        <f aca="false">SUM(BH59,BF59,AY59,AW59)</f>
        <v>0</v>
      </c>
      <c r="BU59" s="2" t="n">
        <f aca="false">SUM(BD59,BC59,AX59,F59,G59)</f>
        <v>0</v>
      </c>
      <c r="BV59" s="2" t="n">
        <f aca="false">SUM(BL59,BG59,BB59,BA59,AZ59,AA59)</f>
        <v>0</v>
      </c>
      <c r="BW59" s="2" t="n">
        <f aca="false">SUM(BM59,L59,Q59,V59)</f>
        <v>4.895</v>
      </c>
      <c r="BX59" s="2" t="s">
        <v>165</v>
      </c>
      <c r="BY59" s="2" t="n">
        <v>14.43</v>
      </c>
      <c r="BZ59" s="2" t="n">
        <f aca="false">BY59-SUM(BP59:BW59)</f>
        <v>-0.0500000000000007</v>
      </c>
    </row>
    <row r="60" customFormat="false" ht="16.5" hidden="false" customHeight="false" outlineLevel="0" collapsed="false">
      <c r="A60" s="2" t="s">
        <v>302</v>
      </c>
      <c r="B60" s="2" t="s">
        <v>303</v>
      </c>
      <c r="C60" s="2" t="s">
        <v>304</v>
      </c>
      <c r="D60" s="2" t="s">
        <v>156</v>
      </c>
      <c r="E60" s="2" t="n">
        <v>2</v>
      </c>
      <c r="F60" s="2" t="n">
        <v>7.56</v>
      </c>
      <c r="G60" s="2" t="n">
        <v>4</v>
      </c>
      <c r="H60" s="2" t="n">
        <v>2.77</v>
      </c>
      <c r="I60" s="2" t="n">
        <v>2</v>
      </c>
      <c r="J60" s="2" t="n">
        <f aca="false">SUM(H60:I60)</f>
        <v>4.77</v>
      </c>
      <c r="K60" s="2" t="n">
        <f aca="false">J60*0.5</f>
        <v>2.385</v>
      </c>
      <c r="L60" s="2" t="n">
        <f aca="false">J60*0.5</f>
        <v>2.385</v>
      </c>
      <c r="M60" s="2" t="n">
        <v>2.98</v>
      </c>
      <c r="N60" s="2" t="n">
        <v>2</v>
      </c>
      <c r="O60" s="2" t="n">
        <f aca="false">SUM(M60:N60)</f>
        <v>4.98</v>
      </c>
      <c r="P60" s="2" t="n">
        <f aca="false">O60*0.5</f>
        <v>2.49</v>
      </c>
      <c r="Q60" s="2" t="n">
        <f aca="false">O60*0.5</f>
        <v>2.49</v>
      </c>
      <c r="R60" s="2" t="n">
        <v>2.98</v>
      </c>
      <c r="S60" s="2" t="n">
        <v>1.98</v>
      </c>
      <c r="T60" s="2" t="n">
        <f aca="false">S60+R60</f>
        <v>4.96</v>
      </c>
      <c r="U60" s="2" t="n">
        <f aca="false">T60*0.5</f>
        <v>2.48</v>
      </c>
      <c r="V60" s="2" t="n">
        <f aca="false">T60*0.5</f>
        <v>2.48</v>
      </c>
      <c r="W60" s="2" t="n">
        <v>2</v>
      </c>
      <c r="X60" s="2" t="n">
        <v>2</v>
      </c>
      <c r="Y60" s="2" t="n">
        <v>2.18</v>
      </c>
      <c r="Z60" s="2" t="n">
        <v>1.5</v>
      </c>
      <c r="AA60" s="2" t="s">
        <v>149</v>
      </c>
      <c r="AB60" s="2" t="n">
        <v>-0.15</v>
      </c>
      <c r="AC60" s="2" t="n">
        <v>0.77</v>
      </c>
      <c r="AD60" s="2" t="n">
        <v>-0.19</v>
      </c>
      <c r="AE60" s="2" t="n">
        <v>0.77</v>
      </c>
      <c r="AF60" s="2" t="n">
        <v>0</v>
      </c>
      <c r="AG60" s="2" t="n">
        <v>0.77</v>
      </c>
      <c r="AH60" s="2" t="n">
        <v>0.77</v>
      </c>
      <c r="AI60" s="2" t="n">
        <v>0.77</v>
      </c>
      <c r="AJ60" s="2" t="n">
        <v>0.77</v>
      </c>
      <c r="AK60" s="2" t="n">
        <v>0.77</v>
      </c>
      <c r="AL60" s="2" t="n">
        <v>0.77</v>
      </c>
      <c r="AM60" s="2" t="n">
        <v>0.46</v>
      </c>
      <c r="AN60" s="2" t="n">
        <v>0.26</v>
      </c>
      <c r="AO60" s="2" t="n">
        <v>-0.38</v>
      </c>
      <c r="AP60" s="2" t="n">
        <v>0.58</v>
      </c>
      <c r="AQ60" s="2" t="n">
        <v>0.77</v>
      </c>
      <c r="AR60" s="2" t="n">
        <v>0</v>
      </c>
      <c r="AS60" s="2" t="n">
        <v>0.77</v>
      </c>
      <c r="AT60" s="2" t="n">
        <v>0.77</v>
      </c>
      <c r="AU60" s="2" t="n">
        <v>0.77</v>
      </c>
      <c r="AV60" s="2" t="n">
        <v>0</v>
      </c>
      <c r="AW60" s="2" t="n">
        <v>0</v>
      </c>
      <c r="AX60" s="2" t="n">
        <v>0.47</v>
      </c>
      <c r="AY60" s="2" t="n">
        <v>0.5</v>
      </c>
      <c r="AZ60" s="2" t="n">
        <v>0</v>
      </c>
      <c r="BA60" s="2" t="n">
        <v>0.5</v>
      </c>
      <c r="BB60" s="2" t="n">
        <v>1</v>
      </c>
      <c r="BC60" s="2" t="n">
        <v>0.33</v>
      </c>
      <c r="BD60" s="2" t="n">
        <v>0.17</v>
      </c>
      <c r="BE60" s="2" t="n">
        <v>0.67</v>
      </c>
      <c r="BF60" s="2" t="n">
        <v>0</v>
      </c>
      <c r="BG60" s="2" t="n">
        <v>0</v>
      </c>
      <c r="BH60" s="2" t="s">
        <v>149</v>
      </c>
      <c r="BI60" s="2" t="n">
        <v>6</v>
      </c>
      <c r="BJ60" s="2" t="s">
        <v>149</v>
      </c>
      <c r="BK60" s="2" t="n">
        <f aca="false">SUM(BI60:BJ60)</f>
        <v>6</v>
      </c>
      <c r="BL60" s="2" t="n">
        <f aca="false">BK60/2</f>
        <v>3</v>
      </c>
      <c r="BM60" s="2" t="n">
        <f aca="false">BK60/2</f>
        <v>3</v>
      </c>
      <c r="BN60" s="2" t="n">
        <v>55.37</v>
      </c>
      <c r="BO60" s="2" t="s">
        <v>63</v>
      </c>
      <c r="BP60" s="2" t="n">
        <f aca="false">SUM(E60,BE60)</f>
        <v>2.67</v>
      </c>
      <c r="BQ60" s="2" t="n">
        <f aca="false">SUM(K60,P60,AB60,AC60,AD60,AE60,AF60,AG60,AH60,AI60,AJ60,AK60,AL60,AN60,AP60,AS60,AT60,AU60)</f>
        <v>13.845</v>
      </c>
      <c r="BR60" s="2" t="n">
        <f aca="false">SUM(U60,Y60,Z60,AM60,AO60,AQ60,AR60)</f>
        <v>7.01</v>
      </c>
      <c r="BS60" s="2" t="n">
        <f aca="false">SUM(W60,X60,AV60)</f>
        <v>4</v>
      </c>
      <c r="BT60" s="2" t="n">
        <f aca="false">SUM(BH60,BF60,AY60,AW60)</f>
        <v>0.5</v>
      </c>
      <c r="BU60" s="2" t="n">
        <f aca="false">SUM(BD60,BC60,AX60,F60,G60)</f>
        <v>12.53</v>
      </c>
      <c r="BV60" s="2" t="n">
        <f aca="false">SUM(BL60,BG60,BB60,BA60,AZ60,AA60)</f>
        <v>4.5</v>
      </c>
      <c r="BW60" s="2" t="n">
        <f aca="false">SUM(BM60,L60,Q60,V60)</f>
        <v>10.355</v>
      </c>
      <c r="BX60" s="2" t="s">
        <v>156</v>
      </c>
      <c r="BY60" s="2" t="n">
        <v>55.37</v>
      </c>
      <c r="BZ60" s="2" t="n">
        <f aca="false">BY60-SUM(BP60:BW60)</f>
        <v>-0.0399999999999991</v>
      </c>
    </row>
    <row r="61" customFormat="false" ht="16.5" hidden="false" customHeight="false" outlineLevel="0" collapsed="false">
      <c r="A61" s="2" t="s">
        <v>305</v>
      </c>
      <c r="B61" s="2" t="s">
        <v>306</v>
      </c>
      <c r="C61" s="2" t="s">
        <v>307</v>
      </c>
      <c r="D61" s="2" t="s">
        <v>199</v>
      </c>
      <c r="E61" s="2" t="n">
        <v>2</v>
      </c>
      <c r="F61" s="2" t="n">
        <v>9.21</v>
      </c>
      <c r="G61" s="2" t="n">
        <v>4</v>
      </c>
      <c r="H61" s="2" t="n">
        <v>2.88</v>
      </c>
      <c r="I61" s="2" t="n">
        <v>2</v>
      </c>
      <c r="J61" s="2" t="n">
        <f aca="false">SUM(H61:I61)</f>
        <v>4.88</v>
      </c>
      <c r="K61" s="2" t="n">
        <f aca="false">J61*0.5</f>
        <v>2.44</v>
      </c>
      <c r="L61" s="2" t="n">
        <f aca="false">J61*0.5</f>
        <v>2.44</v>
      </c>
      <c r="M61" s="2" t="n">
        <v>2.77</v>
      </c>
      <c r="N61" s="2" t="n">
        <v>2</v>
      </c>
      <c r="O61" s="2" t="n">
        <f aca="false">SUM(M61:N61)</f>
        <v>4.77</v>
      </c>
      <c r="P61" s="2" t="n">
        <f aca="false">O61*0.5</f>
        <v>2.385</v>
      </c>
      <c r="Q61" s="2" t="n">
        <f aca="false">O61*0.5</f>
        <v>2.385</v>
      </c>
      <c r="R61" s="2" t="n">
        <v>3</v>
      </c>
      <c r="S61" s="2" t="n">
        <v>2</v>
      </c>
      <c r="T61" s="2" t="n">
        <f aca="false">S61+R61</f>
        <v>5</v>
      </c>
      <c r="U61" s="2" t="n">
        <f aca="false">T61*0.5</f>
        <v>2.5</v>
      </c>
      <c r="V61" s="2" t="n">
        <f aca="false">T61*0.5</f>
        <v>2.5</v>
      </c>
      <c r="W61" s="2" t="n">
        <v>4</v>
      </c>
      <c r="X61" s="2" t="n">
        <v>3</v>
      </c>
      <c r="Y61" s="2" t="n">
        <v>2.55</v>
      </c>
      <c r="Z61" s="2" t="n">
        <v>1.5</v>
      </c>
      <c r="AA61" s="2" t="n">
        <v>4.53</v>
      </c>
      <c r="AB61" s="2" t="n">
        <v>0.77</v>
      </c>
      <c r="AC61" s="2" t="n">
        <v>0.77</v>
      </c>
      <c r="AD61" s="2" t="n">
        <v>0.77</v>
      </c>
      <c r="AE61" s="2" t="n">
        <v>0.77</v>
      </c>
      <c r="AF61" s="2" t="n">
        <v>0</v>
      </c>
      <c r="AG61" s="2" t="n">
        <v>0.77</v>
      </c>
      <c r="AH61" s="2" t="n">
        <v>0.77</v>
      </c>
      <c r="AI61" s="2" t="n">
        <v>0.77</v>
      </c>
      <c r="AJ61" s="2" t="n">
        <v>0.77</v>
      </c>
      <c r="AK61" s="2" t="n">
        <v>-0.38</v>
      </c>
      <c r="AL61" s="2" t="n">
        <v>0.77</v>
      </c>
      <c r="AM61" s="2" t="n">
        <v>0.77</v>
      </c>
      <c r="AN61" s="2" t="n">
        <v>0.77</v>
      </c>
      <c r="AO61" s="2" t="n">
        <v>0.77</v>
      </c>
      <c r="AP61" s="2" t="n">
        <v>-0.15</v>
      </c>
      <c r="AQ61" s="2" t="n">
        <v>0.77</v>
      </c>
      <c r="AR61" s="2" t="n">
        <v>0.77</v>
      </c>
      <c r="AS61" s="2" t="n">
        <v>0.77</v>
      </c>
      <c r="AT61" s="2" t="n">
        <v>-0.38</v>
      </c>
      <c r="AU61" s="2" t="n">
        <v>0.77</v>
      </c>
      <c r="AV61" s="2" t="n">
        <v>2.31</v>
      </c>
      <c r="AW61" s="2" t="n">
        <v>0</v>
      </c>
      <c r="AX61" s="2" t="n">
        <v>0.8</v>
      </c>
      <c r="AY61" s="2" t="n">
        <v>0.5</v>
      </c>
      <c r="AZ61" s="2" t="n">
        <v>0.5</v>
      </c>
      <c r="BA61" s="2" t="n">
        <v>0.18</v>
      </c>
      <c r="BB61" s="2" t="n">
        <v>-0.25</v>
      </c>
      <c r="BC61" s="2" t="n">
        <v>0.33</v>
      </c>
      <c r="BD61" s="2" t="n">
        <v>0.33</v>
      </c>
      <c r="BE61" s="2" t="n">
        <v>0.33</v>
      </c>
      <c r="BF61" s="2" t="n">
        <v>0</v>
      </c>
      <c r="BG61" s="2" t="n">
        <v>1</v>
      </c>
      <c r="BH61" s="2" t="n">
        <v>2</v>
      </c>
      <c r="BI61" s="2" t="n">
        <v>6</v>
      </c>
      <c r="BJ61" s="2" t="n">
        <v>1</v>
      </c>
      <c r="BK61" s="2" t="n">
        <f aca="false">SUM(BI61:BJ61)</f>
        <v>7</v>
      </c>
      <c r="BL61" s="2" t="n">
        <f aca="false">BK61/2</f>
        <v>3.5</v>
      </c>
      <c r="BM61" s="2" t="n">
        <f aca="false">BK61/2</f>
        <v>3.5</v>
      </c>
      <c r="BN61" s="2" t="n">
        <v>71.85</v>
      </c>
      <c r="BO61" s="2" t="s">
        <v>64</v>
      </c>
      <c r="BP61" s="2" t="n">
        <f aca="false">SUM(E61,BE61)</f>
        <v>2.33</v>
      </c>
      <c r="BQ61" s="2" t="n">
        <f aca="false">SUM(K61,P61,AB61,AC61,AD61,AE61,AF61,AG61,AH61,AI61,AJ61,AK61,AL61,AN61,AP61,AS61,AT61,AU61)</f>
        <v>13.155</v>
      </c>
      <c r="BR61" s="2" t="n">
        <f aca="false">SUM(U61,Y61,Z61,AM61,AO61,AQ61,AR61)</f>
        <v>9.63</v>
      </c>
      <c r="BS61" s="2" t="n">
        <f aca="false">SUM(W61,X61,AV61)</f>
        <v>9.31</v>
      </c>
      <c r="BT61" s="2" t="n">
        <f aca="false">SUM(BH61,BF61,AY61,AW61)</f>
        <v>2.5</v>
      </c>
      <c r="BU61" s="2" t="n">
        <f aca="false">SUM(BD61,BC61,AX61,F61,G61)</f>
        <v>14.67</v>
      </c>
      <c r="BV61" s="2" t="n">
        <f aca="false">SUM(BL61,BG61,BB61,BA61,AZ61,AA61)</f>
        <v>9.46</v>
      </c>
      <c r="BW61" s="2" t="n">
        <f aca="false">SUM(BM61,L61,Q61,V61)</f>
        <v>10.825</v>
      </c>
      <c r="BX61" s="2" t="s">
        <v>199</v>
      </c>
      <c r="BY61" s="2" t="n">
        <v>71.85</v>
      </c>
      <c r="BZ61" s="2" t="n">
        <f aca="false">BY61-SUM(BP61:BW61)</f>
        <v>-0.0300000000000011</v>
      </c>
    </row>
    <row r="62" customFormat="false" ht="16.5" hidden="false" customHeight="false" outlineLevel="0" collapsed="false">
      <c r="A62" s="2" t="s">
        <v>308</v>
      </c>
      <c r="B62" s="2" t="s">
        <v>309</v>
      </c>
      <c r="C62" s="2" t="s">
        <v>310</v>
      </c>
      <c r="D62" s="2" t="s">
        <v>156</v>
      </c>
      <c r="E62" s="2" t="n">
        <v>2.5</v>
      </c>
      <c r="F62" s="2" t="n">
        <v>7.45</v>
      </c>
      <c r="G62" s="2" t="n">
        <v>4</v>
      </c>
      <c r="H62" s="2" t="n">
        <v>2.43</v>
      </c>
      <c r="I62" s="2" t="n">
        <v>2</v>
      </c>
      <c r="J62" s="2" t="n">
        <f aca="false">SUM(H62:I62)</f>
        <v>4.43</v>
      </c>
      <c r="K62" s="2" t="n">
        <f aca="false">J62*0.5</f>
        <v>2.215</v>
      </c>
      <c r="L62" s="2" t="n">
        <f aca="false">J62*0.5</f>
        <v>2.215</v>
      </c>
      <c r="M62" s="2" t="n">
        <v>2.91</v>
      </c>
      <c r="N62" s="2" t="n">
        <v>1.9</v>
      </c>
      <c r="O62" s="2" t="n">
        <f aca="false">SUM(M62:N62)</f>
        <v>4.81</v>
      </c>
      <c r="P62" s="2" t="n">
        <f aca="false">O62*0.5</f>
        <v>2.405</v>
      </c>
      <c r="Q62" s="2" t="n">
        <f aca="false">O62*0.5</f>
        <v>2.405</v>
      </c>
      <c r="R62" s="2" t="n">
        <v>3</v>
      </c>
      <c r="S62" s="2" t="n">
        <v>2</v>
      </c>
      <c r="T62" s="2" t="n">
        <f aca="false">S62+R62</f>
        <v>5</v>
      </c>
      <c r="U62" s="2" t="n">
        <f aca="false">T62*0.5</f>
        <v>2.5</v>
      </c>
      <c r="V62" s="2" t="n">
        <f aca="false">T62*0.5</f>
        <v>2.5</v>
      </c>
      <c r="W62" s="2" t="n">
        <v>1</v>
      </c>
      <c r="X62" s="2" t="n">
        <v>3</v>
      </c>
      <c r="Y62" s="2" t="n">
        <v>2.08</v>
      </c>
      <c r="Z62" s="2" t="n">
        <v>1</v>
      </c>
      <c r="AA62" s="2" t="n">
        <v>4.73</v>
      </c>
      <c r="AB62" s="2" t="n">
        <v>0.77</v>
      </c>
      <c r="AC62" s="2" t="n">
        <v>0.77</v>
      </c>
      <c r="AD62" s="2" t="n">
        <v>-0.15</v>
      </c>
      <c r="AE62" s="2" t="n">
        <v>0.77</v>
      </c>
      <c r="AF62" s="2" t="n">
        <v>0.77</v>
      </c>
      <c r="AG62" s="2" t="n">
        <v>0.58</v>
      </c>
      <c r="AH62" s="2" t="n">
        <v>0.77</v>
      </c>
      <c r="AI62" s="2" t="n">
        <v>0.77</v>
      </c>
      <c r="AJ62" s="2" t="n">
        <v>0.77</v>
      </c>
      <c r="AK62" s="2" t="n">
        <v>0.77</v>
      </c>
      <c r="AL62" s="2" t="n">
        <v>0.77</v>
      </c>
      <c r="AM62" s="2" t="n">
        <v>0</v>
      </c>
      <c r="AN62" s="2" t="n">
        <v>0.58</v>
      </c>
      <c r="AO62" s="2" t="n">
        <v>0.77</v>
      </c>
      <c r="AP62" s="2" t="n">
        <v>0.77</v>
      </c>
      <c r="AQ62" s="2" t="n">
        <v>0.77</v>
      </c>
      <c r="AR62" s="2" t="n">
        <v>-0.38</v>
      </c>
      <c r="AS62" s="2" t="n">
        <v>0.77</v>
      </c>
      <c r="AT62" s="2" t="n">
        <v>0.46</v>
      </c>
      <c r="AU62" s="2" t="n">
        <v>0.77</v>
      </c>
      <c r="AV62" s="2" t="n">
        <v>0</v>
      </c>
      <c r="AW62" s="2" t="n">
        <v>0</v>
      </c>
      <c r="AX62" s="2" t="n">
        <v>0.47</v>
      </c>
      <c r="AY62" s="2" t="n">
        <v>0.5</v>
      </c>
      <c r="AZ62" s="2" t="n">
        <v>0.17</v>
      </c>
      <c r="BA62" s="2" t="n">
        <v>0.5</v>
      </c>
      <c r="BB62" s="2" t="n">
        <v>-0.25</v>
      </c>
      <c r="BC62" s="2" t="n">
        <v>0</v>
      </c>
      <c r="BD62" s="2" t="n">
        <v>0</v>
      </c>
      <c r="BE62" s="2" t="n">
        <v>0.17</v>
      </c>
      <c r="BF62" s="2" t="n">
        <v>0</v>
      </c>
      <c r="BG62" s="2" t="n">
        <v>0</v>
      </c>
      <c r="BH62" s="2" t="s">
        <v>149</v>
      </c>
      <c r="BI62" s="2" t="n">
        <v>7</v>
      </c>
      <c r="BJ62" s="2" t="s">
        <v>149</v>
      </c>
      <c r="BK62" s="2" t="n">
        <f aca="false">SUM(BI62:BJ62)</f>
        <v>7</v>
      </c>
      <c r="BL62" s="2" t="n">
        <f aca="false">BK62/2</f>
        <v>3.5</v>
      </c>
      <c r="BM62" s="2" t="n">
        <f aca="false">BK62/2</f>
        <v>3.5</v>
      </c>
      <c r="BN62" s="2" t="n">
        <v>60.4</v>
      </c>
      <c r="BO62" s="2" t="s">
        <v>65</v>
      </c>
      <c r="BP62" s="2" t="n">
        <f aca="false">SUM(E62,BE62)</f>
        <v>2.67</v>
      </c>
      <c r="BQ62" s="2" t="n">
        <f aca="false">SUM(K62,P62,AB62,AC62,AD62,AE62,AF62,AG62,AH62,AI62,AJ62,AK62,AL62,AN62,AP62,AS62,AT62,AU62)</f>
        <v>15.33</v>
      </c>
      <c r="BR62" s="2" t="n">
        <f aca="false">SUM(U62,Y62,Z62,AM62,AO62,AQ62,AR62)</f>
        <v>6.74</v>
      </c>
      <c r="BS62" s="2" t="n">
        <f aca="false">SUM(W62,X62,AV62)</f>
        <v>4</v>
      </c>
      <c r="BT62" s="2" t="n">
        <f aca="false">SUM(BH62,BF62,AY62,AW62)</f>
        <v>0.5</v>
      </c>
      <c r="BU62" s="2" t="n">
        <f aca="false">SUM(BD62,BC62,AX62,F62,G62)</f>
        <v>11.92</v>
      </c>
      <c r="BV62" s="2" t="n">
        <f aca="false">SUM(BL62,BG62,BB62,BA62,AZ62,AA62)</f>
        <v>8.65</v>
      </c>
      <c r="BW62" s="2" t="n">
        <f aca="false">SUM(BM62,L62,Q62,V62)</f>
        <v>10.62</v>
      </c>
      <c r="BX62" s="2" t="s">
        <v>156</v>
      </c>
      <c r="BY62" s="2" t="n">
        <v>60.4</v>
      </c>
      <c r="BZ62" s="2" t="n">
        <f aca="false">BY62-SUM(BP62:BW62)</f>
        <v>-0.0300000000000011</v>
      </c>
    </row>
    <row r="63" customFormat="false" ht="16.5" hidden="false" customHeight="false" outlineLevel="0" collapsed="false">
      <c r="A63" s="2" t="s">
        <v>311</v>
      </c>
      <c r="B63" s="2" t="s">
        <v>312</v>
      </c>
      <c r="C63" s="2" t="s">
        <v>313</v>
      </c>
      <c r="D63" s="2" t="s">
        <v>148</v>
      </c>
      <c r="E63" s="2" t="n">
        <v>2</v>
      </c>
      <c r="F63" s="2" t="n">
        <v>7.87</v>
      </c>
      <c r="G63" s="2" t="n">
        <v>4</v>
      </c>
      <c r="H63" s="2" t="n">
        <v>2.03</v>
      </c>
      <c r="I63" s="2" t="n">
        <v>2</v>
      </c>
      <c r="J63" s="2" t="n">
        <f aca="false">SUM(H63:I63)</f>
        <v>4.03</v>
      </c>
      <c r="K63" s="2" t="n">
        <f aca="false">J63*0.5</f>
        <v>2.015</v>
      </c>
      <c r="L63" s="2" t="n">
        <f aca="false">J63*0.5</f>
        <v>2.015</v>
      </c>
      <c r="M63" s="2" t="n">
        <v>2.93</v>
      </c>
      <c r="N63" s="2" t="n">
        <v>2</v>
      </c>
      <c r="O63" s="2" t="n">
        <f aca="false">SUM(M63:N63)</f>
        <v>4.93</v>
      </c>
      <c r="P63" s="2" t="n">
        <f aca="false">O63*0.5</f>
        <v>2.465</v>
      </c>
      <c r="Q63" s="2" t="n">
        <f aca="false">O63*0.5</f>
        <v>2.465</v>
      </c>
      <c r="R63" s="2" t="n">
        <v>1.64</v>
      </c>
      <c r="S63" s="2" t="n">
        <v>2</v>
      </c>
      <c r="T63" s="2" t="n">
        <f aca="false">S63+R63</f>
        <v>3.64</v>
      </c>
      <c r="U63" s="2" t="n">
        <f aca="false">T63*0.5</f>
        <v>1.82</v>
      </c>
      <c r="V63" s="2" t="n">
        <f aca="false">T63*0.5</f>
        <v>1.82</v>
      </c>
      <c r="W63" s="2" t="n">
        <v>1</v>
      </c>
      <c r="X63" s="2" t="n">
        <v>2.5</v>
      </c>
      <c r="Y63" s="2" t="n">
        <v>1.27</v>
      </c>
      <c r="Z63" s="2" t="n">
        <v>0.5</v>
      </c>
      <c r="AA63" s="2" t="n">
        <v>3.67</v>
      </c>
      <c r="AB63" s="2" t="n">
        <v>0.77</v>
      </c>
      <c r="AC63" s="2" t="n">
        <v>0.77</v>
      </c>
      <c r="AD63" s="2" t="n">
        <v>-0.38</v>
      </c>
      <c r="AE63" s="2" t="n">
        <v>0.77</v>
      </c>
      <c r="AF63" s="2" t="n">
        <v>0</v>
      </c>
      <c r="AG63" s="2" t="n">
        <v>0</v>
      </c>
      <c r="AH63" s="2" t="n">
        <v>0.77</v>
      </c>
      <c r="AI63" s="2" t="n">
        <v>-0.38</v>
      </c>
      <c r="AJ63" s="2" t="n">
        <v>0.77</v>
      </c>
      <c r="AK63" s="2" t="n">
        <v>0.77</v>
      </c>
      <c r="AL63" s="2" t="n">
        <v>0.46</v>
      </c>
      <c r="AM63" s="2" t="n">
        <v>0.77</v>
      </c>
      <c r="AN63" s="2" t="n">
        <v>-0.38</v>
      </c>
      <c r="AO63" s="2" t="n">
        <v>0.19</v>
      </c>
      <c r="AP63" s="2" t="n">
        <v>0.77</v>
      </c>
      <c r="AQ63" s="2" t="n">
        <v>0.77</v>
      </c>
      <c r="AR63" s="2" t="n">
        <v>0.77</v>
      </c>
      <c r="AS63" s="2" t="n">
        <v>0.77</v>
      </c>
      <c r="AT63" s="2" t="n">
        <v>0.77</v>
      </c>
      <c r="AU63" s="2" t="n">
        <v>0</v>
      </c>
      <c r="AV63" s="2" t="s">
        <v>149</v>
      </c>
      <c r="AW63" s="2" t="n">
        <v>0</v>
      </c>
      <c r="AX63" s="2" t="n">
        <v>0.6</v>
      </c>
      <c r="AY63" s="2" t="n">
        <v>0.5</v>
      </c>
      <c r="AZ63" s="2" t="n">
        <v>0.17</v>
      </c>
      <c r="BA63" s="2" t="n">
        <v>0.5</v>
      </c>
      <c r="BB63" s="2" t="n">
        <v>-0.25</v>
      </c>
      <c r="BC63" s="2" t="n">
        <v>0</v>
      </c>
      <c r="BD63" s="2" t="n">
        <v>0.17</v>
      </c>
      <c r="BE63" s="2" t="n">
        <v>1</v>
      </c>
      <c r="BF63" s="2" t="n">
        <v>0</v>
      </c>
      <c r="BG63" s="2" t="n">
        <v>0</v>
      </c>
      <c r="BH63" s="2" t="s">
        <v>149</v>
      </c>
      <c r="BI63" s="2" t="n">
        <v>7</v>
      </c>
      <c r="BJ63" s="2" t="n">
        <v>1</v>
      </c>
      <c r="BK63" s="2" t="n">
        <f aca="false">SUM(BI63:BJ63)</f>
        <v>8</v>
      </c>
      <c r="BL63" s="2" t="n">
        <f aca="false">BK63/2</f>
        <v>4</v>
      </c>
      <c r="BM63" s="2" t="n">
        <f aca="false">BK63/2</f>
        <v>4</v>
      </c>
      <c r="BN63" s="2" t="n">
        <v>54.81</v>
      </c>
      <c r="BO63" s="2" t="s">
        <v>66</v>
      </c>
      <c r="BP63" s="2" t="n">
        <f aca="false">SUM(E63,BE63)</f>
        <v>3</v>
      </c>
      <c r="BQ63" s="2" t="n">
        <f aca="false">SUM(K63,P63,AB63,AC63,AD63,AE63,AF63,AG63,AH63,AI63,AJ63,AK63,AL63,AN63,AP63,AS63,AT63,AU63)</f>
        <v>10.73</v>
      </c>
      <c r="BR63" s="2" t="n">
        <f aca="false">SUM(U63,Y63,Z63,AM63,AO63,AQ63,AR63)</f>
        <v>6.09</v>
      </c>
      <c r="BS63" s="2" t="n">
        <f aca="false">SUM(W63,X63,AV63)</f>
        <v>3.5</v>
      </c>
      <c r="BT63" s="2" t="n">
        <f aca="false">SUM(BH63,BF63,AY63,AW63)</f>
        <v>0.5</v>
      </c>
      <c r="BU63" s="2" t="n">
        <f aca="false">SUM(BD63,BC63,AX63,F63,G63)</f>
        <v>12.64</v>
      </c>
      <c r="BV63" s="2" t="n">
        <f aca="false">SUM(BL63,BG63,BB63,BA63,AZ63,AA63)</f>
        <v>8.09</v>
      </c>
      <c r="BW63" s="2" t="n">
        <f aca="false">SUM(BM63,L63,Q63,V63)</f>
        <v>10.3</v>
      </c>
      <c r="BX63" s="2" t="s">
        <v>148</v>
      </c>
      <c r="BY63" s="2" t="n">
        <v>54.81</v>
      </c>
      <c r="BZ63" s="2" t="n">
        <f aca="false">BY63-SUM(BP63:BW63)</f>
        <v>-0.0399999999999991</v>
      </c>
    </row>
    <row r="64" customFormat="false" ht="16.5" hidden="false" customHeight="false" outlineLevel="0" collapsed="false">
      <c r="A64" s="2" t="s">
        <v>150</v>
      </c>
      <c r="B64" s="2" t="s">
        <v>314</v>
      </c>
      <c r="C64" s="2" t="s">
        <v>315</v>
      </c>
      <c r="D64" s="2" t="s">
        <v>156</v>
      </c>
      <c r="E64" s="2" t="n">
        <v>2</v>
      </c>
      <c r="F64" s="2" t="n">
        <v>8.79</v>
      </c>
      <c r="G64" s="2" t="n">
        <v>4</v>
      </c>
      <c r="H64" s="2" t="n">
        <v>2.9</v>
      </c>
      <c r="I64" s="2" t="n">
        <v>2</v>
      </c>
      <c r="J64" s="2" t="n">
        <f aca="false">SUM(H64:I64)</f>
        <v>4.9</v>
      </c>
      <c r="K64" s="2" t="n">
        <f aca="false">J64*0.5</f>
        <v>2.45</v>
      </c>
      <c r="L64" s="2" t="n">
        <f aca="false">J64*0.5</f>
        <v>2.45</v>
      </c>
      <c r="M64" s="2" t="n">
        <v>3</v>
      </c>
      <c r="N64" s="2" t="n">
        <v>2</v>
      </c>
      <c r="O64" s="2" t="n">
        <f aca="false">SUM(M64:N64)</f>
        <v>5</v>
      </c>
      <c r="P64" s="2" t="n">
        <f aca="false">O64*0.5</f>
        <v>2.5</v>
      </c>
      <c r="Q64" s="2" t="n">
        <f aca="false">O64*0.5</f>
        <v>2.5</v>
      </c>
      <c r="R64" s="2" t="n">
        <v>2.94</v>
      </c>
      <c r="S64" s="2" t="n">
        <v>2</v>
      </c>
      <c r="T64" s="2" t="n">
        <f aca="false">S64+R64</f>
        <v>4.94</v>
      </c>
      <c r="U64" s="2" t="n">
        <f aca="false">T64*0.5</f>
        <v>2.47</v>
      </c>
      <c r="V64" s="2" t="n">
        <f aca="false">T64*0.5</f>
        <v>2.47</v>
      </c>
      <c r="W64" s="2" t="n">
        <v>6</v>
      </c>
      <c r="X64" s="2" t="n">
        <v>2.5</v>
      </c>
      <c r="Y64" s="2" t="n">
        <v>1.07</v>
      </c>
      <c r="Z64" s="2" t="n">
        <v>0</v>
      </c>
      <c r="AA64" s="2" t="n">
        <v>4.8</v>
      </c>
      <c r="AB64" s="2" t="n">
        <v>0.77</v>
      </c>
      <c r="AC64" s="2" t="n">
        <v>0.77</v>
      </c>
      <c r="AD64" s="2" t="n">
        <v>0.46</v>
      </c>
      <c r="AE64" s="2" t="n">
        <v>0.77</v>
      </c>
      <c r="AF64" s="2" t="n">
        <v>0.77</v>
      </c>
      <c r="AG64" s="2" t="n">
        <v>0.77</v>
      </c>
      <c r="AH64" s="2" t="n">
        <v>0.77</v>
      </c>
      <c r="AI64" s="2" t="n">
        <v>0.77</v>
      </c>
      <c r="AJ64" s="2" t="n">
        <v>0.58</v>
      </c>
      <c r="AK64" s="2" t="n">
        <v>-0.15</v>
      </c>
      <c r="AL64" s="2" t="n">
        <v>0.77</v>
      </c>
      <c r="AM64" s="2" t="n">
        <v>0.77</v>
      </c>
      <c r="AN64" s="2" t="n">
        <v>0.58</v>
      </c>
      <c r="AO64" s="2" t="n">
        <v>0.77</v>
      </c>
      <c r="AP64" s="2" t="n">
        <v>0.77</v>
      </c>
      <c r="AQ64" s="2" t="n">
        <v>0.77</v>
      </c>
      <c r="AR64" s="2" t="n">
        <v>0.77</v>
      </c>
      <c r="AS64" s="2" t="n">
        <v>0.77</v>
      </c>
      <c r="AT64" s="2" t="n">
        <v>0.77</v>
      </c>
      <c r="AU64" s="2" t="n">
        <v>0.77</v>
      </c>
      <c r="AV64" s="2" t="n">
        <v>2.31</v>
      </c>
      <c r="AW64" s="2" t="n">
        <v>0</v>
      </c>
      <c r="AX64" s="2" t="n">
        <v>1</v>
      </c>
      <c r="AY64" s="2" t="n">
        <v>0.5</v>
      </c>
      <c r="AZ64" s="2" t="n">
        <v>0.17</v>
      </c>
      <c r="BA64" s="2" t="n">
        <v>0.5</v>
      </c>
      <c r="BB64" s="2" t="n">
        <v>-0.25</v>
      </c>
      <c r="BC64" s="2" t="n">
        <v>0</v>
      </c>
      <c r="BD64" s="2" t="n">
        <v>0.5</v>
      </c>
      <c r="BE64" s="2" t="n">
        <v>0.67</v>
      </c>
      <c r="BF64" s="2" t="n">
        <v>0</v>
      </c>
      <c r="BG64" s="2" t="n">
        <v>0</v>
      </c>
      <c r="BH64" s="2" t="n">
        <v>0</v>
      </c>
      <c r="BI64" s="2" t="n">
        <v>6</v>
      </c>
      <c r="BJ64" s="2" t="s">
        <v>149</v>
      </c>
      <c r="BK64" s="2" t="n">
        <f aca="false">SUM(BI64:BJ64)</f>
        <v>6</v>
      </c>
      <c r="BL64" s="2" t="n">
        <f aca="false">BK64/2</f>
        <v>3</v>
      </c>
      <c r="BM64" s="2" t="n">
        <f aca="false">BK64/2</f>
        <v>3</v>
      </c>
      <c r="BN64" s="2" t="n">
        <v>69.15</v>
      </c>
      <c r="BO64" s="2" t="s">
        <v>67</v>
      </c>
      <c r="BP64" s="2" t="n">
        <f aca="false">SUM(E64,BE64)</f>
        <v>2.67</v>
      </c>
      <c r="BQ64" s="2" t="n">
        <f aca="false">SUM(K64,P64,AB64,AC64,AD64,AE64,AF64,AG64,AH64,AI64,AJ64,AK64,AL64,AN64,AP64,AS64,AT64,AU64)</f>
        <v>15.66</v>
      </c>
      <c r="BR64" s="2" t="n">
        <f aca="false">SUM(U64,Y64,Z64,AM64,AO64,AQ64,AR64)</f>
        <v>6.62</v>
      </c>
      <c r="BS64" s="2" t="n">
        <f aca="false">SUM(W64,X64,AV64)</f>
        <v>10.81</v>
      </c>
      <c r="BT64" s="2" t="n">
        <f aca="false">SUM(BH64,BF64,AY64,AW64)</f>
        <v>0.5</v>
      </c>
      <c r="BU64" s="2" t="n">
        <f aca="false">SUM(BD64,BC64,AX64,F64,G64)</f>
        <v>14.29</v>
      </c>
      <c r="BV64" s="2" t="n">
        <f aca="false">SUM(BL64,BG64,BB64,BA64,AZ64,AA64)</f>
        <v>8.22</v>
      </c>
      <c r="BW64" s="2" t="n">
        <f aca="false">SUM(BM64,L64,Q64,V64)</f>
        <v>10.42</v>
      </c>
      <c r="BX64" s="2" t="s">
        <v>156</v>
      </c>
      <c r="BY64" s="2" t="n">
        <v>69.15</v>
      </c>
      <c r="BZ64" s="2" t="n">
        <f aca="false">BY64-SUM(BP64:BW64)</f>
        <v>-0.039999999999992</v>
      </c>
    </row>
    <row r="65" customFormat="false" ht="16.5" hidden="false" customHeight="false" outlineLevel="0" collapsed="false">
      <c r="A65" s="2" t="s">
        <v>316</v>
      </c>
      <c r="B65" s="2" t="s">
        <v>317</v>
      </c>
      <c r="C65" s="2" t="s">
        <v>318</v>
      </c>
      <c r="D65" s="2" t="s">
        <v>148</v>
      </c>
      <c r="E65" s="2" t="n">
        <v>2.5</v>
      </c>
      <c r="F65" s="2" t="n">
        <v>10.21</v>
      </c>
      <c r="G65" s="2" t="n">
        <v>4</v>
      </c>
      <c r="H65" s="2" t="n">
        <v>2.93</v>
      </c>
      <c r="I65" s="2" t="n">
        <v>2</v>
      </c>
      <c r="J65" s="2" t="n">
        <f aca="false">SUM(H65:I65)</f>
        <v>4.93</v>
      </c>
      <c r="K65" s="2" t="n">
        <f aca="false">J65*0.5</f>
        <v>2.465</v>
      </c>
      <c r="L65" s="2" t="n">
        <f aca="false">J65*0.5</f>
        <v>2.465</v>
      </c>
      <c r="M65" s="2" t="n">
        <v>3</v>
      </c>
      <c r="N65" s="2" t="n">
        <v>2</v>
      </c>
      <c r="O65" s="2" t="n">
        <f aca="false">SUM(M65:N65)</f>
        <v>5</v>
      </c>
      <c r="P65" s="2" t="n">
        <f aca="false">O65*0.5</f>
        <v>2.5</v>
      </c>
      <c r="Q65" s="2" t="n">
        <f aca="false">O65*0.5</f>
        <v>2.5</v>
      </c>
      <c r="R65" s="2" t="n">
        <v>2.87</v>
      </c>
      <c r="S65" s="2" t="n">
        <v>2</v>
      </c>
      <c r="T65" s="2" t="n">
        <f aca="false">S65+R65</f>
        <v>4.87</v>
      </c>
      <c r="U65" s="2" t="n">
        <f aca="false">T65*0.5</f>
        <v>2.435</v>
      </c>
      <c r="V65" s="2" t="n">
        <f aca="false">T65*0.5</f>
        <v>2.435</v>
      </c>
      <c r="W65" s="2" t="n">
        <v>3</v>
      </c>
      <c r="X65" s="2" t="n">
        <v>3</v>
      </c>
      <c r="Y65" s="2" t="n">
        <v>2.15</v>
      </c>
      <c r="Z65" s="2" t="n">
        <v>2</v>
      </c>
      <c r="AA65" s="2" t="n">
        <v>4.73</v>
      </c>
      <c r="AB65" s="2" t="n">
        <v>0.77</v>
      </c>
      <c r="AC65" s="2" t="n">
        <v>0.46</v>
      </c>
      <c r="AD65" s="2" t="n">
        <v>-0.38</v>
      </c>
      <c r="AE65" s="2" t="n">
        <v>-0.19</v>
      </c>
      <c r="AF65" s="2" t="n">
        <v>0.77</v>
      </c>
      <c r="AG65" s="2" t="n">
        <v>0.77</v>
      </c>
      <c r="AH65" s="2" t="n">
        <v>0.26</v>
      </c>
      <c r="AI65" s="2" t="n">
        <v>0.77</v>
      </c>
      <c r="AJ65" s="2" t="n">
        <v>0.77</v>
      </c>
      <c r="AK65" s="2" t="n">
        <v>0.77</v>
      </c>
      <c r="AL65" s="2" t="n">
        <v>0.77</v>
      </c>
      <c r="AM65" s="2" t="n">
        <v>0.58</v>
      </c>
      <c r="AN65" s="2" t="n">
        <v>0.77</v>
      </c>
      <c r="AO65" s="2" t="n">
        <v>0.77</v>
      </c>
      <c r="AP65" s="2" t="n">
        <v>0.77</v>
      </c>
      <c r="AQ65" s="2" t="n">
        <v>0.77</v>
      </c>
      <c r="AR65" s="2" t="n">
        <v>0.77</v>
      </c>
      <c r="AS65" s="2" t="n">
        <v>-0.38</v>
      </c>
      <c r="AT65" s="2" t="n">
        <v>0.77</v>
      </c>
      <c r="AU65" s="2" t="n">
        <v>0.51</v>
      </c>
      <c r="AV65" s="2" t="n">
        <v>0</v>
      </c>
      <c r="AW65" s="2" t="n">
        <v>0</v>
      </c>
      <c r="AX65" s="2" t="n">
        <v>0</v>
      </c>
      <c r="AY65" s="2" t="n">
        <v>0.5</v>
      </c>
      <c r="AZ65" s="2" t="n">
        <v>0.17</v>
      </c>
      <c r="BA65" s="2" t="n">
        <v>0</v>
      </c>
      <c r="BB65" s="2" t="n">
        <v>1</v>
      </c>
      <c r="BC65" s="2" t="n">
        <v>0</v>
      </c>
      <c r="BD65" s="2" t="n">
        <v>0.33</v>
      </c>
      <c r="BE65" s="2" t="n">
        <v>0.67</v>
      </c>
      <c r="BF65" s="2" t="n">
        <v>0</v>
      </c>
      <c r="BG65" s="2" t="n">
        <v>0</v>
      </c>
      <c r="BH65" s="2" t="s">
        <v>149</v>
      </c>
      <c r="BI65" s="2" t="n">
        <v>3</v>
      </c>
      <c r="BJ65" s="2" t="s">
        <v>149</v>
      </c>
      <c r="BK65" s="2" t="n">
        <f aca="false">SUM(BI65:BJ65)</f>
        <v>3</v>
      </c>
      <c r="BL65" s="2" t="n">
        <f aca="false">BK65/2</f>
        <v>1.5</v>
      </c>
      <c r="BM65" s="2" t="n">
        <f aca="false">BK65/2</f>
        <v>1.5</v>
      </c>
      <c r="BN65" s="2" t="n">
        <v>62.9</v>
      </c>
      <c r="BO65" s="2" t="s">
        <v>68</v>
      </c>
      <c r="BP65" s="2" t="n">
        <f aca="false">SUM(E65,BE65)</f>
        <v>3.17</v>
      </c>
      <c r="BQ65" s="2" t="n">
        <f aca="false">SUM(K65,P65,AB65,AC65,AD65,AE65,AF65,AG65,AH65,AI65,AJ65,AK65,AL65,AN65,AP65,AS65,AT65,AU65)</f>
        <v>12.945</v>
      </c>
      <c r="BR65" s="2" t="n">
        <f aca="false">SUM(U65,Y65,Z65,AM65,AO65,AQ65,AR65)</f>
        <v>9.475</v>
      </c>
      <c r="BS65" s="2" t="n">
        <f aca="false">SUM(W65,X65,AV65)</f>
        <v>6</v>
      </c>
      <c r="BT65" s="2" t="n">
        <f aca="false">SUM(BH65,BF65,AY65,AW65)</f>
        <v>0.5</v>
      </c>
      <c r="BU65" s="2" t="n">
        <f aca="false">SUM(BD65,BC65,AX65,F65,G65)</f>
        <v>14.54</v>
      </c>
      <c r="BV65" s="2" t="n">
        <f aca="false">SUM(BL65,BG65,BB65,BA65,AZ65,AA65)</f>
        <v>7.4</v>
      </c>
      <c r="BW65" s="2" t="n">
        <f aca="false">SUM(BM65,L65,Q65,V65)</f>
        <v>8.9</v>
      </c>
      <c r="BX65" s="2" t="s">
        <v>148</v>
      </c>
      <c r="BY65" s="2" t="n">
        <v>62.9</v>
      </c>
      <c r="BZ65" s="2" t="n">
        <f aca="false">BY65-SUM(BP65:BW65)</f>
        <v>-0.0300000000000011</v>
      </c>
    </row>
    <row r="66" customFormat="false" ht="16.5" hidden="false" customHeight="false" outlineLevel="0" collapsed="false">
      <c r="A66" s="2" t="s">
        <v>319</v>
      </c>
      <c r="B66" s="2" t="s">
        <v>320</v>
      </c>
      <c r="C66" s="2" t="s">
        <v>321</v>
      </c>
      <c r="D66" s="2" t="s">
        <v>148</v>
      </c>
      <c r="E66" s="2" t="n">
        <v>2</v>
      </c>
      <c r="F66" s="2" t="n">
        <v>8.69</v>
      </c>
      <c r="G66" s="2" t="n">
        <v>3.79</v>
      </c>
      <c r="H66" s="2" t="n">
        <v>0</v>
      </c>
      <c r="I66" s="2" t="n">
        <v>2</v>
      </c>
      <c r="J66" s="2" t="n">
        <f aca="false">SUM(H66:I66)</f>
        <v>2</v>
      </c>
      <c r="K66" s="2" t="n">
        <f aca="false">J66*0.5</f>
        <v>1</v>
      </c>
      <c r="L66" s="2" t="n">
        <f aca="false">J66*0.5</f>
        <v>1</v>
      </c>
      <c r="M66" s="2" t="n">
        <v>2.54</v>
      </c>
      <c r="N66" s="2" t="n">
        <v>2</v>
      </c>
      <c r="O66" s="2" t="n">
        <f aca="false">SUM(M66:N66)</f>
        <v>4.54</v>
      </c>
      <c r="P66" s="2" t="n">
        <f aca="false">O66*0.5</f>
        <v>2.27</v>
      </c>
      <c r="Q66" s="2" t="n">
        <f aca="false">O66*0.5</f>
        <v>2.27</v>
      </c>
      <c r="R66" s="2" t="n">
        <v>2.62</v>
      </c>
      <c r="S66" s="2" t="n">
        <v>2</v>
      </c>
      <c r="T66" s="2" t="n">
        <f aca="false">S66+R66</f>
        <v>4.62</v>
      </c>
      <c r="U66" s="2" t="n">
        <f aca="false">T66*0.5</f>
        <v>2.31</v>
      </c>
      <c r="V66" s="2" t="n">
        <f aca="false">T66*0.5</f>
        <v>2.31</v>
      </c>
      <c r="W66" s="2" t="n">
        <v>1</v>
      </c>
      <c r="X66" s="2" t="n">
        <v>2</v>
      </c>
      <c r="Y66" s="2" t="s">
        <v>149</v>
      </c>
      <c r="Z66" s="2" t="s">
        <v>149</v>
      </c>
      <c r="AA66" s="2" t="n">
        <v>2</v>
      </c>
      <c r="AB66" s="2" t="n">
        <v>0.77</v>
      </c>
      <c r="AC66" s="2" t="n">
        <v>0.77</v>
      </c>
      <c r="AD66" s="2" t="n">
        <v>0.62</v>
      </c>
      <c r="AE66" s="2" t="n">
        <v>0.77</v>
      </c>
      <c r="AF66" s="2" t="n">
        <v>0.77</v>
      </c>
      <c r="AG66" s="2" t="n">
        <v>0.77</v>
      </c>
      <c r="AH66" s="2" t="n">
        <v>0.77</v>
      </c>
      <c r="AI66" s="2" t="n">
        <v>0.77</v>
      </c>
      <c r="AJ66" s="2" t="n">
        <v>0.77</v>
      </c>
      <c r="AK66" s="2" t="n">
        <v>0.77</v>
      </c>
      <c r="AL66" s="2" t="n">
        <v>0.77</v>
      </c>
      <c r="AM66" s="2" t="n">
        <v>-0.15</v>
      </c>
      <c r="AN66" s="2" t="n">
        <v>0.77</v>
      </c>
      <c r="AO66" s="2" t="n">
        <v>0.77</v>
      </c>
      <c r="AP66" s="2" t="n">
        <v>0.77</v>
      </c>
      <c r="AQ66" s="2" t="n">
        <v>0.77</v>
      </c>
      <c r="AR66" s="2" t="n">
        <v>0.77</v>
      </c>
      <c r="AS66" s="2" t="n">
        <v>0.77</v>
      </c>
      <c r="AT66" s="2" t="n">
        <v>0.77</v>
      </c>
      <c r="AU66" s="2" t="n">
        <v>0.77</v>
      </c>
      <c r="AV66" s="2" t="n">
        <v>2.31</v>
      </c>
      <c r="AW66" s="2" t="n">
        <v>0</v>
      </c>
      <c r="AX66" s="2" t="n">
        <v>0.27</v>
      </c>
      <c r="AY66" s="2" t="n">
        <v>0.5</v>
      </c>
      <c r="AZ66" s="2" t="n">
        <v>0</v>
      </c>
      <c r="BA66" s="2" t="n">
        <v>0.08</v>
      </c>
      <c r="BB66" s="2" t="n">
        <v>-0.25</v>
      </c>
      <c r="BC66" s="2" t="n">
        <v>0</v>
      </c>
      <c r="BD66" s="2" t="n">
        <v>0</v>
      </c>
      <c r="BE66" s="2" t="n">
        <v>0.67</v>
      </c>
      <c r="BF66" s="2" t="n">
        <v>0</v>
      </c>
      <c r="BG66" s="2" t="n">
        <v>0</v>
      </c>
      <c r="BH66" s="2" t="s">
        <v>149</v>
      </c>
      <c r="BI66" s="2" t="n">
        <v>6</v>
      </c>
      <c r="BJ66" s="2" t="s">
        <v>149</v>
      </c>
      <c r="BK66" s="2" t="n">
        <f aca="false">SUM(BI66:BJ66)</f>
        <v>6</v>
      </c>
      <c r="BL66" s="2" t="n">
        <f aca="false">BK66/2</f>
        <v>3</v>
      </c>
      <c r="BM66" s="2" t="n">
        <f aca="false">BK66/2</f>
        <v>3</v>
      </c>
      <c r="BN66" s="2" t="n">
        <v>54.52</v>
      </c>
      <c r="BO66" s="2" t="s">
        <v>69</v>
      </c>
      <c r="BP66" s="2" t="n">
        <f aca="false">SUM(E66,BE66)</f>
        <v>2.67</v>
      </c>
      <c r="BQ66" s="2" t="n">
        <f aca="false">SUM(K66,P66,AB66,AC66,AD66,AE66,AF66,AG66,AH66,AI66,AJ66,AK66,AL66,AN66,AP66,AS66,AT66,AU66)</f>
        <v>15.44</v>
      </c>
      <c r="BR66" s="2" t="n">
        <f aca="false">SUM(U66,Y66,Z66,AM66,AO66,AQ66,AR66)</f>
        <v>4.47</v>
      </c>
      <c r="BS66" s="2" t="n">
        <f aca="false">SUM(W66,X66,AV66)</f>
        <v>5.31</v>
      </c>
      <c r="BT66" s="2" t="n">
        <f aca="false">SUM(BH66,BF66,AY66,AW66)</f>
        <v>0.5</v>
      </c>
      <c r="BU66" s="2" t="n">
        <f aca="false">SUM(BD66,BC66,AX66,F66,G66)</f>
        <v>12.75</v>
      </c>
      <c r="BV66" s="2" t="n">
        <f aca="false">SUM(BL66,BG66,BB66,BA66,AZ66,AA66)</f>
        <v>4.83</v>
      </c>
      <c r="BW66" s="2" t="n">
        <f aca="false">SUM(BM66,L66,Q66,V66)</f>
        <v>8.58</v>
      </c>
      <c r="BX66" s="2" t="s">
        <v>148</v>
      </c>
      <c r="BY66" s="2" t="n">
        <v>54.52</v>
      </c>
      <c r="BZ66" s="2" t="n">
        <f aca="false">BY66-SUM(BP66:BW66)</f>
        <v>-0.029999999999994</v>
      </c>
    </row>
    <row r="67" customFormat="false" ht="16.5" hidden="false" customHeight="false" outlineLevel="0" collapsed="false">
      <c r="A67" s="2" t="s">
        <v>284</v>
      </c>
      <c r="B67" s="2" t="s">
        <v>322</v>
      </c>
      <c r="C67" s="2" t="s">
        <v>323</v>
      </c>
      <c r="D67" s="2" t="s">
        <v>199</v>
      </c>
      <c r="E67" s="2" t="n">
        <v>4</v>
      </c>
      <c r="F67" s="2" t="n">
        <v>10.97</v>
      </c>
      <c r="G67" s="2" t="n">
        <v>3.78</v>
      </c>
      <c r="H67" s="2" t="n">
        <v>3</v>
      </c>
      <c r="I67" s="2" t="n">
        <v>2</v>
      </c>
      <c r="J67" s="2" t="n">
        <f aca="false">SUM(H67:I67)</f>
        <v>5</v>
      </c>
      <c r="K67" s="2" t="n">
        <f aca="false">J67*0.5</f>
        <v>2.5</v>
      </c>
      <c r="L67" s="2" t="n">
        <f aca="false">J67*0.5</f>
        <v>2.5</v>
      </c>
      <c r="M67" s="2" t="n">
        <v>2.98</v>
      </c>
      <c r="N67" s="2" t="n">
        <v>2</v>
      </c>
      <c r="O67" s="2" t="n">
        <f aca="false">SUM(M67:N67)</f>
        <v>4.98</v>
      </c>
      <c r="P67" s="2" t="n">
        <f aca="false">O67*0.5</f>
        <v>2.49</v>
      </c>
      <c r="Q67" s="2" t="n">
        <f aca="false">O67*0.5</f>
        <v>2.49</v>
      </c>
      <c r="R67" s="2" t="n">
        <v>3</v>
      </c>
      <c r="S67" s="2" t="n">
        <v>2</v>
      </c>
      <c r="T67" s="2" t="n">
        <f aca="false">S67+R67</f>
        <v>5</v>
      </c>
      <c r="U67" s="2" t="n">
        <f aca="false">T67*0.5</f>
        <v>2.5</v>
      </c>
      <c r="V67" s="2" t="n">
        <f aca="false">T67*0.5</f>
        <v>2.5</v>
      </c>
      <c r="W67" s="2" t="n">
        <v>4</v>
      </c>
      <c r="X67" s="2" t="n">
        <v>3</v>
      </c>
      <c r="Y67" s="2" t="n">
        <v>2.87</v>
      </c>
      <c r="Z67" s="2" t="n">
        <v>1</v>
      </c>
      <c r="AA67" s="2" t="n">
        <v>4.6</v>
      </c>
      <c r="AB67" s="2" t="n">
        <v>0.77</v>
      </c>
      <c r="AC67" s="2" t="n">
        <v>0.77</v>
      </c>
      <c r="AD67" s="2" t="n">
        <v>0.77</v>
      </c>
      <c r="AE67" s="2" t="n">
        <v>0.46</v>
      </c>
      <c r="AF67" s="2" t="n">
        <v>-0.38</v>
      </c>
      <c r="AG67" s="2" t="n">
        <v>0.77</v>
      </c>
      <c r="AH67" s="2" t="n">
        <v>0.77</v>
      </c>
      <c r="AI67" s="2" t="n">
        <v>0</v>
      </c>
      <c r="AJ67" s="2" t="n">
        <v>0.77</v>
      </c>
      <c r="AK67" s="2" t="n">
        <v>0.77</v>
      </c>
      <c r="AL67" s="2" t="n">
        <v>0.77</v>
      </c>
      <c r="AM67" s="2" t="n">
        <v>0.77</v>
      </c>
      <c r="AN67" s="2" t="n">
        <v>0.77</v>
      </c>
      <c r="AO67" s="2" t="n">
        <v>0.77</v>
      </c>
      <c r="AP67" s="2" t="n">
        <v>0.77</v>
      </c>
      <c r="AQ67" s="2" t="n">
        <v>0.77</v>
      </c>
      <c r="AR67" s="2" t="n">
        <v>0.77</v>
      </c>
      <c r="AS67" s="2" t="n">
        <v>-0.38</v>
      </c>
      <c r="AT67" s="2" t="n">
        <v>0.77</v>
      </c>
      <c r="AU67" s="2" t="n">
        <v>0.77</v>
      </c>
      <c r="AV67" s="2" t="n">
        <v>0</v>
      </c>
      <c r="AW67" s="2" t="n">
        <v>0</v>
      </c>
      <c r="AX67" s="2" t="n">
        <v>0.67</v>
      </c>
      <c r="AY67" s="2" t="n">
        <v>0.5</v>
      </c>
      <c r="AZ67" s="2" t="n">
        <v>0.17</v>
      </c>
      <c r="BA67" s="2" t="n">
        <v>0.5</v>
      </c>
      <c r="BB67" s="2" t="n">
        <v>1</v>
      </c>
      <c r="BC67" s="2" t="n">
        <v>0</v>
      </c>
      <c r="BD67" s="2" t="n">
        <v>0.33</v>
      </c>
      <c r="BE67" s="2" t="n">
        <v>0.33</v>
      </c>
      <c r="BF67" s="2" t="n">
        <v>0</v>
      </c>
      <c r="BG67" s="2" t="n">
        <v>1</v>
      </c>
      <c r="BH67" s="2" t="s">
        <v>149</v>
      </c>
      <c r="BI67" s="2" t="n">
        <v>6</v>
      </c>
      <c r="BJ67" s="2" t="n">
        <v>1</v>
      </c>
      <c r="BK67" s="2" t="n">
        <f aca="false">SUM(BI67:BJ67)</f>
        <v>7</v>
      </c>
      <c r="BL67" s="2" t="n">
        <f aca="false">BK67/2</f>
        <v>3.5</v>
      </c>
      <c r="BM67" s="2" t="n">
        <f aca="false">BK67/2</f>
        <v>3.5</v>
      </c>
      <c r="BN67" s="2" t="n">
        <v>72.69</v>
      </c>
      <c r="BO67" s="2" t="s">
        <v>70</v>
      </c>
      <c r="BP67" s="2" t="n">
        <f aca="false">SUM(E67,BE67)</f>
        <v>4.33</v>
      </c>
      <c r="BQ67" s="2" t="n">
        <f aca="false">SUM(K67,P67,AB67,AC67,AD67,AE67,AF67,AG67,AH67,AI67,AJ67,AK67,AL67,AN67,AP67,AS67,AT67,AU67)</f>
        <v>13.93</v>
      </c>
      <c r="BR67" s="2" t="n">
        <f aca="false">SUM(U67,Y67,Z67,AM67,AO67,AQ67,AR67)</f>
        <v>9.45</v>
      </c>
      <c r="BS67" s="2" t="n">
        <f aca="false">SUM(W67,X67,AV67)</f>
        <v>7</v>
      </c>
      <c r="BT67" s="2" t="n">
        <f aca="false">SUM(BH67,BF67,AY67,AW67)</f>
        <v>0.5</v>
      </c>
      <c r="BU67" s="2" t="n">
        <f aca="false">SUM(BD67,BC67,AX67,F67,G67)</f>
        <v>15.75</v>
      </c>
      <c r="BV67" s="2" t="n">
        <f aca="false">SUM(BL67,BG67,BB67,BA67,AZ67,AA67)</f>
        <v>10.77</v>
      </c>
      <c r="BW67" s="2" t="n">
        <f aca="false">SUM(BM67,L67,Q67,V67)</f>
        <v>10.99</v>
      </c>
      <c r="BX67" s="2" t="s">
        <v>199</v>
      </c>
      <c r="BY67" s="2" t="n">
        <v>72.69</v>
      </c>
      <c r="BZ67" s="2" t="n">
        <f aca="false">BY67-SUM(BP67:BW67)</f>
        <v>-0.0300000000000011</v>
      </c>
    </row>
    <row r="68" customFormat="false" ht="16.5" hidden="false" customHeight="false" outlineLevel="0" collapsed="false">
      <c r="A68" s="2" t="s">
        <v>324</v>
      </c>
      <c r="B68" s="2" t="s">
        <v>325</v>
      </c>
      <c r="C68" s="2" t="s">
        <v>326</v>
      </c>
      <c r="D68" s="2" t="s">
        <v>148</v>
      </c>
      <c r="E68" s="2" t="n">
        <v>3</v>
      </c>
      <c r="F68" s="2" t="n">
        <v>9.42</v>
      </c>
      <c r="G68" s="2" t="n">
        <v>4</v>
      </c>
      <c r="H68" s="2" t="n">
        <v>2.61</v>
      </c>
      <c r="I68" s="2" t="n">
        <v>2</v>
      </c>
      <c r="J68" s="2" t="n">
        <f aca="false">SUM(H68:I68)</f>
        <v>4.61</v>
      </c>
      <c r="K68" s="2" t="n">
        <f aca="false">J68*0.5</f>
        <v>2.305</v>
      </c>
      <c r="L68" s="2" t="n">
        <f aca="false">J68*0.5</f>
        <v>2.305</v>
      </c>
      <c r="M68" s="2" t="n">
        <v>3</v>
      </c>
      <c r="N68" s="2" t="n">
        <v>2</v>
      </c>
      <c r="O68" s="2" t="n">
        <f aca="false">SUM(M68:N68)</f>
        <v>5</v>
      </c>
      <c r="P68" s="2" t="n">
        <f aca="false">O68*0.5</f>
        <v>2.5</v>
      </c>
      <c r="Q68" s="2" t="n">
        <f aca="false">O68*0.5</f>
        <v>2.5</v>
      </c>
      <c r="R68" s="2" t="n">
        <v>2.94</v>
      </c>
      <c r="S68" s="2" t="n">
        <v>2</v>
      </c>
      <c r="T68" s="2" t="n">
        <f aca="false">S68+R68</f>
        <v>4.94</v>
      </c>
      <c r="U68" s="2" t="n">
        <f aca="false">T68*0.5</f>
        <v>2.47</v>
      </c>
      <c r="V68" s="2" t="n">
        <f aca="false">T68*0.5</f>
        <v>2.47</v>
      </c>
      <c r="W68" s="2" t="n">
        <v>4</v>
      </c>
      <c r="X68" s="2" t="n">
        <v>3</v>
      </c>
      <c r="Y68" s="2" t="n">
        <v>2.7</v>
      </c>
      <c r="Z68" s="2" t="n">
        <v>1.5</v>
      </c>
      <c r="AA68" s="2" t="n">
        <v>5</v>
      </c>
      <c r="AB68" s="2" t="n">
        <v>0.77</v>
      </c>
      <c r="AC68" s="2" t="n">
        <v>0.77</v>
      </c>
      <c r="AD68" s="2" t="n">
        <v>0.62</v>
      </c>
      <c r="AE68" s="2" t="n">
        <v>0.58</v>
      </c>
      <c r="AF68" s="2" t="n">
        <v>-0.38</v>
      </c>
      <c r="AG68" s="2" t="n">
        <v>0.77</v>
      </c>
      <c r="AH68" s="2" t="n">
        <v>0.77</v>
      </c>
      <c r="AI68" s="2" t="n">
        <v>0</v>
      </c>
      <c r="AJ68" s="2" t="n">
        <v>-0.19</v>
      </c>
      <c r="AK68" s="2" t="n">
        <v>0.77</v>
      </c>
      <c r="AL68" s="2" t="n">
        <v>0.77</v>
      </c>
      <c r="AM68" s="2" t="n">
        <v>0.77</v>
      </c>
      <c r="AN68" s="2" t="n">
        <v>0.77</v>
      </c>
      <c r="AO68" s="2" t="n">
        <v>0.77</v>
      </c>
      <c r="AP68" s="2" t="n">
        <v>0.58</v>
      </c>
      <c r="AQ68" s="2" t="n">
        <v>0.77</v>
      </c>
      <c r="AR68" s="2" t="n">
        <v>0.77</v>
      </c>
      <c r="AS68" s="2" t="n">
        <v>-0.38</v>
      </c>
      <c r="AT68" s="2" t="n">
        <v>0.77</v>
      </c>
      <c r="AU68" s="2" t="n">
        <v>-0.38</v>
      </c>
      <c r="AV68" s="2" t="n">
        <v>0</v>
      </c>
      <c r="AW68" s="2" t="n">
        <v>0</v>
      </c>
      <c r="AX68" s="2" t="n">
        <v>0.47</v>
      </c>
      <c r="AY68" s="2" t="n">
        <v>0.5</v>
      </c>
      <c r="AZ68" s="2" t="n">
        <v>0.17</v>
      </c>
      <c r="BA68" s="2" t="n">
        <v>0</v>
      </c>
      <c r="BB68" s="2" t="n">
        <v>-0.25</v>
      </c>
      <c r="BC68" s="2" t="n">
        <v>0.33</v>
      </c>
      <c r="BD68" s="2" t="n">
        <v>0.17</v>
      </c>
      <c r="BE68" s="2" t="n">
        <v>0.67</v>
      </c>
      <c r="BF68" s="2" t="n">
        <v>0</v>
      </c>
      <c r="BG68" s="2" t="n">
        <v>0</v>
      </c>
      <c r="BH68" s="2" t="n">
        <v>0</v>
      </c>
      <c r="BI68" s="2" t="n">
        <v>2</v>
      </c>
      <c r="BJ68" s="2" t="n">
        <v>0</v>
      </c>
      <c r="BK68" s="2" t="n">
        <f aca="false">SUM(BI68:BJ68)</f>
        <v>2</v>
      </c>
      <c r="BL68" s="2" t="n">
        <f aca="false">BK68/2</f>
        <v>1</v>
      </c>
      <c r="BM68" s="2" t="n">
        <f aca="false">BK68/2</f>
        <v>1</v>
      </c>
      <c r="BN68" s="2" t="n">
        <v>60.87</v>
      </c>
      <c r="BO68" s="2" t="s">
        <v>71</v>
      </c>
      <c r="BP68" s="2" t="n">
        <f aca="false">SUM(E68,BE68)</f>
        <v>3.67</v>
      </c>
      <c r="BQ68" s="2" t="n">
        <f aca="false">SUM(K68,P68,AB68,AC68,AD68,AE68,AF68,AG68,AH68,AI68,AJ68,AK68,AL68,AN68,AP68,AS68,AT68,AU68)</f>
        <v>11.415</v>
      </c>
      <c r="BR68" s="2" t="n">
        <f aca="false">SUM(U68,Y68,Z68,AM68,AO68,AQ68,AR68)</f>
        <v>9.75</v>
      </c>
      <c r="BS68" s="2" t="n">
        <f aca="false">SUM(W68,X68,AV68)</f>
        <v>7</v>
      </c>
      <c r="BT68" s="2" t="n">
        <f aca="false">SUM(BH68,BF68,AY68,AW68)</f>
        <v>0.5</v>
      </c>
      <c r="BU68" s="2" t="n">
        <f aca="false">SUM(BD68,BC68,AX68,F68,G68)</f>
        <v>14.39</v>
      </c>
      <c r="BV68" s="2" t="n">
        <f aca="false">SUM(BL68,BG68,BB68,BA68,AZ68,AA68)</f>
        <v>5.92</v>
      </c>
      <c r="BW68" s="2" t="n">
        <f aca="false">SUM(BM68,L68,Q68,V68)</f>
        <v>8.275</v>
      </c>
      <c r="BX68" s="2" t="s">
        <v>148</v>
      </c>
      <c r="BY68" s="2" t="n">
        <v>60.87</v>
      </c>
      <c r="BZ68" s="2" t="n">
        <f aca="false">BY68-SUM(BP68:BW68)</f>
        <v>-0.0500000000000043</v>
      </c>
    </row>
    <row r="69" customFormat="false" ht="16.5" hidden="false" customHeight="false" outlineLevel="0" collapsed="false">
      <c r="A69" s="2" t="s">
        <v>256</v>
      </c>
      <c r="B69" s="2" t="s">
        <v>327</v>
      </c>
      <c r="C69" s="2" t="s">
        <v>328</v>
      </c>
      <c r="D69" s="2" t="s">
        <v>156</v>
      </c>
      <c r="E69" s="2" t="n">
        <v>2</v>
      </c>
      <c r="F69" s="2" t="n">
        <v>7.87</v>
      </c>
      <c r="G69" s="2" t="n">
        <v>4</v>
      </c>
      <c r="H69" s="2" t="n">
        <v>2.9</v>
      </c>
      <c r="I69" s="2" t="n">
        <v>2</v>
      </c>
      <c r="J69" s="2" t="n">
        <f aca="false">SUM(H69:I69)</f>
        <v>4.9</v>
      </c>
      <c r="K69" s="2" t="n">
        <f aca="false">J69*0.5</f>
        <v>2.45</v>
      </c>
      <c r="L69" s="2" t="n">
        <f aca="false">J69*0.5</f>
        <v>2.45</v>
      </c>
      <c r="M69" s="2" t="n">
        <v>2.93</v>
      </c>
      <c r="N69" s="2" t="n">
        <v>2</v>
      </c>
      <c r="O69" s="2" t="n">
        <f aca="false">SUM(M69:N69)</f>
        <v>4.93</v>
      </c>
      <c r="P69" s="2" t="n">
        <f aca="false">O69*0.5</f>
        <v>2.465</v>
      </c>
      <c r="Q69" s="2" t="n">
        <f aca="false">O69*0.5</f>
        <v>2.465</v>
      </c>
      <c r="R69" s="2" t="n">
        <v>2.84</v>
      </c>
      <c r="S69" s="2" t="n">
        <v>2</v>
      </c>
      <c r="T69" s="2" t="n">
        <f aca="false">S69+R69</f>
        <v>4.84</v>
      </c>
      <c r="U69" s="2" t="n">
        <f aca="false">T69*0.5</f>
        <v>2.42</v>
      </c>
      <c r="V69" s="2" t="n">
        <f aca="false">T69*0.5</f>
        <v>2.42</v>
      </c>
      <c r="W69" s="2" t="n">
        <v>3</v>
      </c>
      <c r="X69" s="2" t="n">
        <v>3</v>
      </c>
      <c r="Y69" s="2" t="n">
        <v>1.92</v>
      </c>
      <c r="Z69" s="2" t="n">
        <v>1</v>
      </c>
      <c r="AA69" s="2" t="n">
        <v>4.6</v>
      </c>
      <c r="AB69" s="2" t="n">
        <v>0.77</v>
      </c>
      <c r="AC69" s="2" t="n">
        <v>-0.19</v>
      </c>
      <c r="AD69" s="2" t="n">
        <v>0.77</v>
      </c>
      <c r="AE69" s="2" t="n">
        <v>0.77</v>
      </c>
      <c r="AF69" s="2" t="n">
        <v>0.46</v>
      </c>
      <c r="AG69" s="2" t="n">
        <v>0.77</v>
      </c>
      <c r="AH69" s="2" t="n">
        <v>0.77</v>
      </c>
      <c r="AI69" s="2" t="s">
        <v>149</v>
      </c>
      <c r="AJ69" s="2" t="n">
        <v>0.77</v>
      </c>
      <c r="AK69" s="2" t="n">
        <v>0.77</v>
      </c>
      <c r="AL69" s="2" t="n">
        <v>0.51</v>
      </c>
      <c r="AM69" s="2" t="s">
        <v>149</v>
      </c>
      <c r="AN69" s="2" t="n">
        <v>-0.38</v>
      </c>
      <c r="AO69" s="2" t="n">
        <v>0.77</v>
      </c>
      <c r="AP69" s="2" t="n">
        <v>0.77</v>
      </c>
      <c r="AQ69" s="2" t="n">
        <v>-0.38</v>
      </c>
      <c r="AR69" s="2" t="n">
        <v>0.77</v>
      </c>
      <c r="AS69" s="2" t="n">
        <v>0.77</v>
      </c>
      <c r="AT69" s="2" t="n">
        <v>0.77</v>
      </c>
      <c r="AU69" s="2" t="n">
        <v>0.77</v>
      </c>
      <c r="AV69" s="2" t="s">
        <v>149</v>
      </c>
      <c r="AW69" s="2" t="n">
        <v>0</v>
      </c>
      <c r="AX69" s="2" t="n">
        <v>0</v>
      </c>
      <c r="AY69" s="2" t="n">
        <v>0.5</v>
      </c>
      <c r="AZ69" s="2" t="n">
        <v>0</v>
      </c>
      <c r="BA69" s="2" t="n">
        <v>0.4</v>
      </c>
      <c r="BB69" s="2" t="n">
        <v>-0.25</v>
      </c>
      <c r="BC69" s="2" t="n">
        <v>0</v>
      </c>
      <c r="BD69" s="2" t="n">
        <v>0</v>
      </c>
      <c r="BE69" s="2" t="n">
        <v>0.67</v>
      </c>
      <c r="BF69" s="2" t="n">
        <v>0</v>
      </c>
      <c r="BG69" s="2" t="n">
        <v>1</v>
      </c>
      <c r="BH69" s="2" t="s">
        <v>149</v>
      </c>
      <c r="BI69" s="2" t="n">
        <v>7</v>
      </c>
      <c r="BJ69" s="2" t="n">
        <v>1</v>
      </c>
      <c r="BK69" s="2" t="n">
        <f aca="false">SUM(BI69:BJ69)</f>
        <v>8</v>
      </c>
      <c r="BL69" s="2" t="n">
        <f aca="false">BK69/2</f>
        <v>4</v>
      </c>
      <c r="BM69" s="2" t="n">
        <f aca="false">BK69/2</f>
        <v>4</v>
      </c>
      <c r="BN69" s="2" t="n">
        <v>62.39</v>
      </c>
      <c r="BO69" s="2" t="s">
        <v>72</v>
      </c>
      <c r="BP69" s="2" t="n">
        <f aca="false">SUM(E69,BE69)</f>
        <v>2.67</v>
      </c>
      <c r="BQ69" s="2" t="n">
        <f aca="false">SUM(K69,P69,AB69,AC69,AD69,AE69,AF69,AG69,AH69,AI69,AJ69,AK69,AL69,AN69,AP69,AS69,AT69,AU69)</f>
        <v>13.785</v>
      </c>
      <c r="BR69" s="2" t="n">
        <f aca="false">SUM(U69,Y69,Z69,AM69,AO69,AQ69,AR69)</f>
        <v>6.5</v>
      </c>
      <c r="BS69" s="2" t="n">
        <f aca="false">SUM(W69,X69,AV69)</f>
        <v>6</v>
      </c>
      <c r="BT69" s="2" t="n">
        <f aca="false">SUM(BH69,BF69,AY69,AW69)</f>
        <v>0.5</v>
      </c>
      <c r="BU69" s="2" t="n">
        <f aca="false">SUM(BD69,BC69,AX69,F69,G69)</f>
        <v>11.87</v>
      </c>
      <c r="BV69" s="2" t="n">
        <f aca="false">SUM(BL69,BG69,BB69,BA69,AZ69,AA69)</f>
        <v>9.75</v>
      </c>
      <c r="BW69" s="2" t="n">
        <f aca="false">SUM(BM69,L69,Q69,V69)</f>
        <v>11.335</v>
      </c>
      <c r="BX69" s="2" t="s">
        <v>156</v>
      </c>
      <c r="BY69" s="2" t="n">
        <v>62.39</v>
      </c>
      <c r="BZ69" s="2" t="n">
        <f aca="false">BY69-SUM(BP69:BW69)</f>
        <v>-0.0200000000000031</v>
      </c>
    </row>
    <row r="70" customFormat="false" ht="16.5" hidden="false" customHeight="false" outlineLevel="0" collapsed="false">
      <c r="A70" s="2" t="s">
        <v>329</v>
      </c>
      <c r="B70" s="2" t="s">
        <v>330</v>
      </c>
      <c r="C70" s="2" t="s">
        <v>331</v>
      </c>
      <c r="D70" s="2" t="s">
        <v>165</v>
      </c>
      <c r="E70" s="2" t="n">
        <v>1</v>
      </c>
      <c r="F70" s="2" t="n">
        <v>6</v>
      </c>
      <c r="G70" s="2" t="n">
        <v>3.68</v>
      </c>
      <c r="H70" s="2" t="n">
        <v>2.35</v>
      </c>
      <c r="I70" s="2" t="n">
        <v>2</v>
      </c>
      <c r="J70" s="2" t="n">
        <f aca="false">SUM(H70:I70)</f>
        <v>4.35</v>
      </c>
      <c r="K70" s="2" t="n">
        <f aca="false">J70*0.5</f>
        <v>2.175</v>
      </c>
      <c r="L70" s="2" t="n">
        <f aca="false">J70*0.5</f>
        <v>2.175</v>
      </c>
      <c r="M70" s="2" t="n">
        <v>2.4</v>
      </c>
      <c r="N70" s="2" t="n">
        <v>2</v>
      </c>
      <c r="O70" s="2" t="n">
        <f aca="false">SUM(M70:N70)</f>
        <v>4.4</v>
      </c>
      <c r="P70" s="2" t="n">
        <f aca="false">O70*0.5</f>
        <v>2.2</v>
      </c>
      <c r="Q70" s="2" t="n">
        <f aca="false">O70*0.5</f>
        <v>2.2</v>
      </c>
      <c r="R70" s="2" t="n">
        <v>2.94</v>
      </c>
      <c r="S70" s="2" t="n">
        <v>1.79</v>
      </c>
      <c r="T70" s="2" t="n">
        <f aca="false">S70+R70</f>
        <v>4.73</v>
      </c>
      <c r="U70" s="2" t="n">
        <f aca="false">T70*0.5</f>
        <v>2.365</v>
      </c>
      <c r="V70" s="2" t="n">
        <f aca="false">T70*0.5</f>
        <v>2.365</v>
      </c>
      <c r="W70" s="2" t="n">
        <v>2</v>
      </c>
      <c r="X70" s="2" t="n">
        <v>2</v>
      </c>
      <c r="Y70" s="2" t="n">
        <v>2.2</v>
      </c>
      <c r="Z70" s="2" t="n">
        <v>0.5</v>
      </c>
      <c r="AA70" s="2" t="n">
        <v>4.87</v>
      </c>
      <c r="AB70" s="8" t="n">
        <v>0.77</v>
      </c>
      <c r="AC70" s="8" t="n">
        <v>-0.38</v>
      </c>
      <c r="AD70" s="8" t="n">
        <v>0.46</v>
      </c>
      <c r="AE70" s="8" t="n">
        <v>-0.15</v>
      </c>
      <c r="AF70" s="8" t="n">
        <v>-0.19</v>
      </c>
      <c r="AG70" s="8" t="n">
        <v>-0.15</v>
      </c>
      <c r="AH70" s="8" t="n">
        <v>-0.38</v>
      </c>
      <c r="AI70" s="8" t="n">
        <v>0.77</v>
      </c>
      <c r="AJ70" s="8" t="n">
        <v>0.77</v>
      </c>
      <c r="AK70" s="8" t="n">
        <v>0.77</v>
      </c>
      <c r="AL70" s="8" t="n">
        <v>0.77</v>
      </c>
      <c r="AM70" s="8" t="n">
        <v>-0.15</v>
      </c>
      <c r="AN70" s="8" t="n">
        <v>0</v>
      </c>
      <c r="AO70" s="8" t="n">
        <v>0.13</v>
      </c>
      <c r="AP70" s="8" t="n">
        <v>0</v>
      </c>
      <c r="AQ70" s="8" t="n">
        <v>0</v>
      </c>
      <c r="AR70" s="8" t="n">
        <v>0.77</v>
      </c>
      <c r="AS70" s="8" t="n">
        <v>-0.38</v>
      </c>
      <c r="AT70" s="8" t="n">
        <v>0.77</v>
      </c>
      <c r="AU70" s="8" t="n">
        <v>-0.38</v>
      </c>
      <c r="AV70" s="8" t="n">
        <v>0</v>
      </c>
      <c r="AW70" s="8" t="n">
        <v>0</v>
      </c>
      <c r="AX70" s="8" t="n">
        <v>0.4</v>
      </c>
      <c r="AY70" s="8" t="n">
        <v>0.5</v>
      </c>
      <c r="AZ70" s="8" t="n">
        <v>0.17</v>
      </c>
      <c r="BA70" s="8" t="n">
        <v>0.5</v>
      </c>
      <c r="BB70" s="8" t="n">
        <v>0.25</v>
      </c>
      <c r="BC70" s="8" t="n">
        <v>0</v>
      </c>
      <c r="BD70" s="8" t="n">
        <v>0.17</v>
      </c>
      <c r="BE70" s="8" t="n">
        <v>0.33</v>
      </c>
      <c r="BF70" s="8" t="n">
        <v>0</v>
      </c>
      <c r="BG70" s="8" t="n">
        <v>0</v>
      </c>
      <c r="BH70" s="8" t="n">
        <v>2</v>
      </c>
      <c r="BI70" s="8" t="n">
        <v>0</v>
      </c>
      <c r="BJ70" s="8" t="n">
        <v>0</v>
      </c>
      <c r="BK70" s="2" t="n">
        <f aca="false">SUM(BI70:BJ70)</f>
        <v>0</v>
      </c>
      <c r="BL70" s="2" t="n">
        <f aca="false">BK70/2</f>
        <v>0</v>
      </c>
      <c r="BM70" s="2" t="n">
        <f aca="false">BK70/2</f>
        <v>0</v>
      </c>
      <c r="BN70" s="2" t="n">
        <v>43.81</v>
      </c>
      <c r="BO70" s="9" t="s">
        <v>73</v>
      </c>
      <c r="BP70" s="2" t="n">
        <f aca="false">SUM(E70,BE70)</f>
        <v>1.33</v>
      </c>
      <c r="BQ70" s="2" t="n">
        <f aca="false">SUM(K70,P70,AB70,AC70,AD70,AE70,AF70,AG70,AH70,AI70,AJ70,AK70,AL70,AN70,AP70,AS70,AT70,AU70)</f>
        <v>7.445</v>
      </c>
      <c r="BR70" s="2" t="n">
        <f aca="false">SUM(U70,Y70,Z70,AM70,AO70,AQ70,AR70)</f>
        <v>5.815</v>
      </c>
      <c r="BS70" s="2" t="n">
        <f aca="false">SUM(W70,X70,AV70)</f>
        <v>4</v>
      </c>
      <c r="BT70" s="2" t="n">
        <f aca="false">SUM(BH70,BF70,AY70,AW70)</f>
        <v>2.5</v>
      </c>
      <c r="BU70" s="2" t="n">
        <f aca="false">SUM(BD70,BC70,AX70,F70,G70)</f>
        <v>10.25</v>
      </c>
      <c r="BV70" s="2" t="n">
        <f aca="false">SUM(BL70,BG70,BB70,BA70,AZ70,AA70)</f>
        <v>5.79</v>
      </c>
      <c r="BW70" s="2" t="n">
        <f aca="false">SUM(BM70,L70,Q70,V70)</f>
        <v>6.74</v>
      </c>
      <c r="BX70" s="2" t="s">
        <v>165</v>
      </c>
      <c r="BY70" s="2" t="n">
        <v>43.81</v>
      </c>
      <c r="BZ70" s="2" t="n">
        <f aca="false">BY70-SUM(BP70:BW70)</f>
        <v>-0.0600000000000023</v>
      </c>
    </row>
    <row r="71" customFormat="false" ht="16.5" hidden="false" customHeight="false" outlineLevel="0" collapsed="false">
      <c r="A71" s="2" t="s">
        <v>332</v>
      </c>
      <c r="B71" s="2" t="s">
        <v>333</v>
      </c>
      <c r="C71" s="2" t="s">
        <v>334</v>
      </c>
      <c r="D71" s="2" t="s">
        <v>148</v>
      </c>
      <c r="E71" s="2" t="n">
        <v>2</v>
      </c>
      <c r="F71" s="2" t="n">
        <v>9.21</v>
      </c>
      <c r="G71" s="2" t="n">
        <v>4</v>
      </c>
      <c r="H71" s="2" t="n">
        <v>2.95</v>
      </c>
      <c r="I71" s="2" t="n">
        <v>1.87</v>
      </c>
      <c r="J71" s="2" t="n">
        <f aca="false">SUM(H71:I71)</f>
        <v>4.82</v>
      </c>
      <c r="K71" s="2" t="n">
        <f aca="false">J71*0.5</f>
        <v>2.41</v>
      </c>
      <c r="L71" s="2" t="n">
        <f aca="false">J71*0.5</f>
        <v>2.41</v>
      </c>
      <c r="M71" s="2" t="n">
        <v>3</v>
      </c>
      <c r="N71" s="2" t="n">
        <v>2</v>
      </c>
      <c r="O71" s="2" t="n">
        <f aca="false">SUM(M71:N71)</f>
        <v>5</v>
      </c>
      <c r="P71" s="2" t="n">
        <f aca="false">O71*0.5</f>
        <v>2.5</v>
      </c>
      <c r="Q71" s="2" t="n">
        <f aca="false">O71*0.5</f>
        <v>2.5</v>
      </c>
      <c r="R71" s="2" t="n">
        <v>3</v>
      </c>
      <c r="S71" s="2" t="n">
        <v>2</v>
      </c>
      <c r="T71" s="2" t="n">
        <f aca="false">S71+R71</f>
        <v>5</v>
      </c>
      <c r="U71" s="2" t="n">
        <f aca="false">T71*0.5</f>
        <v>2.5</v>
      </c>
      <c r="V71" s="2" t="n">
        <f aca="false">T71*0.5</f>
        <v>2.5</v>
      </c>
      <c r="W71" s="2" t="n">
        <v>4</v>
      </c>
      <c r="X71" s="2" t="n">
        <v>3</v>
      </c>
      <c r="Y71" s="2" t="n">
        <v>1.53</v>
      </c>
      <c r="Z71" s="2" t="n">
        <v>0.5</v>
      </c>
      <c r="AA71" s="2" t="n">
        <v>4.6</v>
      </c>
      <c r="AB71" s="2" t="n">
        <v>0.77</v>
      </c>
      <c r="AC71" s="2" t="n">
        <v>0</v>
      </c>
      <c r="AD71" s="2" t="n">
        <v>0.46</v>
      </c>
      <c r="AE71" s="2" t="n">
        <v>0.48</v>
      </c>
      <c r="AF71" s="2" t="n">
        <v>0.77</v>
      </c>
      <c r="AG71" s="2" t="n">
        <v>0.51</v>
      </c>
      <c r="AH71" s="2" t="n">
        <v>0.58</v>
      </c>
      <c r="AI71" s="2" t="n">
        <v>0.77</v>
      </c>
      <c r="AJ71" s="2" t="n">
        <v>0.77</v>
      </c>
      <c r="AK71" s="2" t="n">
        <v>0.77</v>
      </c>
      <c r="AL71" s="2" t="n">
        <v>0.77</v>
      </c>
      <c r="AM71" s="2" t="n">
        <v>0.77</v>
      </c>
      <c r="AN71" s="2" t="n">
        <v>0.38</v>
      </c>
      <c r="AO71" s="2" t="n">
        <v>0.77</v>
      </c>
      <c r="AP71" s="2" t="n">
        <v>-0.19</v>
      </c>
      <c r="AQ71" s="2" t="n">
        <v>0.77</v>
      </c>
      <c r="AR71" s="2" t="n">
        <v>-0.38</v>
      </c>
      <c r="AS71" s="2" t="n">
        <v>0.77</v>
      </c>
      <c r="AT71" s="2" t="n">
        <v>0</v>
      </c>
      <c r="AU71" s="2" t="n">
        <v>0.77</v>
      </c>
      <c r="AV71" s="2" t="n">
        <v>0</v>
      </c>
      <c r="AW71" s="2" t="n">
        <v>0</v>
      </c>
      <c r="AX71" s="2" t="n">
        <v>0.27</v>
      </c>
      <c r="AY71" s="2" t="n">
        <v>0.5</v>
      </c>
      <c r="AZ71" s="2" t="n">
        <v>0.17</v>
      </c>
      <c r="BA71" s="2" t="n">
        <v>0</v>
      </c>
      <c r="BB71" s="2" t="n">
        <v>1</v>
      </c>
      <c r="BC71" s="2" t="n">
        <v>0.33</v>
      </c>
      <c r="BD71" s="2" t="n">
        <v>0.17</v>
      </c>
      <c r="BE71" s="2" t="n">
        <v>0.33</v>
      </c>
      <c r="BF71" s="2" t="n">
        <v>0</v>
      </c>
      <c r="BG71" s="2" t="n">
        <v>1</v>
      </c>
      <c r="BH71" s="2" t="s">
        <v>149</v>
      </c>
      <c r="BI71" s="2" t="n">
        <v>2</v>
      </c>
      <c r="BJ71" s="2" t="s">
        <v>149</v>
      </c>
      <c r="BK71" s="2" t="n">
        <f aca="false">SUM(BI71:BJ71)</f>
        <v>2</v>
      </c>
      <c r="BL71" s="2" t="n">
        <f aca="false">BK71/2</f>
        <v>1</v>
      </c>
      <c r="BM71" s="2" t="n">
        <f aca="false">BK71/2</f>
        <v>1</v>
      </c>
      <c r="BN71" s="2" t="n">
        <v>59.72</v>
      </c>
      <c r="BO71" s="2" t="s">
        <v>74</v>
      </c>
      <c r="BP71" s="2" t="n">
        <f aca="false">SUM(E71,BE71)</f>
        <v>2.33</v>
      </c>
      <c r="BQ71" s="2" t="n">
        <f aca="false">SUM(K71,P71,AB71,AC71,AD71,AE71,AF71,AG71,AH71,AI71,AJ71,AK71,AL71,AN71,AP71,AS71,AT71,AU71)</f>
        <v>13.29</v>
      </c>
      <c r="BR71" s="2" t="n">
        <f aca="false">SUM(U71,Y71,Z71,AM71,AO71,AQ71,AR71)</f>
        <v>6.46</v>
      </c>
      <c r="BS71" s="2" t="n">
        <f aca="false">SUM(W71,X71,AV71)</f>
        <v>7</v>
      </c>
      <c r="BT71" s="2" t="n">
        <f aca="false">SUM(BH71,BF71,AY71,AW71)</f>
        <v>0.5</v>
      </c>
      <c r="BU71" s="2" t="n">
        <f aca="false">SUM(BD71,BC71,AX71,F71,G71)</f>
        <v>13.98</v>
      </c>
      <c r="BV71" s="2" t="n">
        <f aca="false">SUM(BL71,BG71,BB71,BA71,AZ71,AA71)</f>
        <v>7.77</v>
      </c>
      <c r="BW71" s="2" t="n">
        <f aca="false">SUM(BM71,L71,Q71,V71)</f>
        <v>8.41</v>
      </c>
      <c r="BX71" s="2" t="s">
        <v>148</v>
      </c>
      <c r="BY71" s="2" t="n">
        <v>59.72</v>
      </c>
      <c r="BZ71" s="2" t="n">
        <f aca="false">BY71-SUM(BP71:BW71)</f>
        <v>-0.0200000000000031</v>
      </c>
    </row>
    <row r="72" customFormat="false" ht="16.5" hidden="false" customHeight="false" outlineLevel="0" collapsed="false">
      <c r="A72" s="2" t="s">
        <v>335</v>
      </c>
      <c r="B72" s="2" t="s">
        <v>336</v>
      </c>
      <c r="C72" s="2" t="s">
        <v>337</v>
      </c>
      <c r="D72" s="2" t="s">
        <v>156</v>
      </c>
      <c r="E72" s="2" t="n">
        <v>2.5</v>
      </c>
      <c r="F72" s="2" t="n">
        <v>7.45</v>
      </c>
      <c r="G72" s="2" t="n">
        <v>4</v>
      </c>
      <c r="H72" s="2" t="n">
        <v>2.25</v>
      </c>
      <c r="I72" s="2" t="n">
        <v>1.96</v>
      </c>
      <c r="J72" s="2" t="n">
        <f aca="false">SUM(H72:I72)</f>
        <v>4.21</v>
      </c>
      <c r="K72" s="2" t="n">
        <f aca="false">J72*0.5</f>
        <v>2.105</v>
      </c>
      <c r="L72" s="2" t="n">
        <f aca="false">J72*0.5</f>
        <v>2.105</v>
      </c>
      <c r="M72" s="2" t="n">
        <v>3</v>
      </c>
      <c r="N72" s="2" t="n">
        <v>2</v>
      </c>
      <c r="O72" s="2" t="n">
        <f aca="false">SUM(M72:N72)</f>
        <v>5</v>
      </c>
      <c r="P72" s="2" t="n">
        <f aca="false">O72*0.5</f>
        <v>2.5</v>
      </c>
      <c r="Q72" s="2" t="n">
        <f aca="false">O72*0.5</f>
        <v>2.5</v>
      </c>
      <c r="R72" s="2" t="n">
        <v>2.16</v>
      </c>
      <c r="S72" s="2" t="n">
        <v>2</v>
      </c>
      <c r="T72" s="2" t="n">
        <f aca="false">S72+R72</f>
        <v>4.16</v>
      </c>
      <c r="U72" s="2" t="n">
        <f aca="false">T72*0.5</f>
        <v>2.08</v>
      </c>
      <c r="V72" s="2" t="n">
        <f aca="false">T72*0.5</f>
        <v>2.08</v>
      </c>
      <c r="W72" s="2" t="n">
        <v>1</v>
      </c>
      <c r="X72" s="2" t="n">
        <v>1</v>
      </c>
      <c r="Y72" s="2" t="n">
        <v>2.6</v>
      </c>
      <c r="Z72" s="2" t="n">
        <v>1</v>
      </c>
      <c r="AA72" s="2" t="n">
        <v>3.8</v>
      </c>
      <c r="AB72" s="2" t="n">
        <v>0.77</v>
      </c>
      <c r="AC72" s="2" t="n">
        <v>-0.38</v>
      </c>
      <c r="AD72" s="2" t="n">
        <v>-0.38</v>
      </c>
      <c r="AE72" s="2" t="n">
        <v>0.77</v>
      </c>
      <c r="AF72" s="2" t="n">
        <v>0.77</v>
      </c>
      <c r="AG72" s="2" t="n">
        <v>0.77</v>
      </c>
      <c r="AH72" s="2" t="n">
        <v>0.32</v>
      </c>
      <c r="AI72" s="2" t="n">
        <v>0.77</v>
      </c>
      <c r="AJ72" s="2" t="n">
        <v>0.77</v>
      </c>
      <c r="AK72" s="2" t="n">
        <v>0.77</v>
      </c>
      <c r="AL72" s="2" t="n">
        <v>0.77</v>
      </c>
      <c r="AM72" s="2" t="n">
        <v>0</v>
      </c>
      <c r="AN72" s="2" t="n">
        <v>0.77</v>
      </c>
      <c r="AO72" s="2" t="n">
        <v>0.31</v>
      </c>
      <c r="AP72" s="2" t="n">
        <v>0.77</v>
      </c>
      <c r="AQ72" s="2" t="n">
        <v>0.77</v>
      </c>
      <c r="AR72" s="2" t="n">
        <v>0.77</v>
      </c>
      <c r="AS72" s="2" t="n">
        <v>0.77</v>
      </c>
      <c r="AT72" s="2" t="n">
        <v>0.58</v>
      </c>
      <c r="AU72" s="2" t="n">
        <v>0.77</v>
      </c>
      <c r="AV72" s="2" t="n">
        <v>0</v>
      </c>
      <c r="AW72" s="2" t="n">
        <v>0</v>
      </c>
      <c r="AX72" s="2" t="n">
        <v>0.47</v>
      </c>
      <c r="AY72" s="2" t="n">
        <v>0.5</v>
      </c>
      <c r="AZ72" s="2" t="n">
        <v>0.5</v>
      </c>
      <c r="BA72" s="2" t="n">
        <v>0.38</v>
      </c>
      <c r="BB72" s="2" t="n">
        <v>-0.25</v>
      </c>
      <c r="BC72" s="2" t="n">
        <v>0</v>
      </c>
      <c r="BD72" s="2" t="n">
        <v>0.5</v>
      </c>
      <c r="BE72" s="2" t="n">
        <v>0.67</v>
      </c>
      <c r="BF72" s="2" t="n">
        <v>0</v>
      </c>
      <c r="BG72" s="2" t="n">
        <v>0</v>
      </c>
      <c r="BH72" s="2" t="s">
        <v>149</v>
      </c>
      <c r="BI72" s="2" t="n">
        <v>7</v>
      </c>
      <c r="BJ72" s="2" t="s">
        <v>149</v>
      </c>
      <c r="BK72" s="2" t="n">
        <f aca="false">SUM(BI72:BJ72)</f>
        <v>7</v>
      </c>
      <c r="BL72" s="2" t="n">
        <f aca="false">BK72/2</f>
        <v>3.5</v>
      </c>
      <c r="BM72" s="2" t="n">
        <f aca="false">BK72/2</f>
        <v>3.5</v>
      </c>
      <c r="BN72" s="2" t="n">
        <v>57.69</v>
      </c>
      <c r="BO72" s="2" t="s">
        <v>75</v>
      </c>
      <c r="BP72" s="2" t="n">
        <f aca="false">SUM(E72,BE72)</f>
        <v>3.17</v>
      </c>
      <c r="BQ72" s="2" t="n">
        <f aca="false">SUM(K72,P72,AB72,AC72,AD72,AE72,AF72,AG72,AH72,AI72,AJ72,AK72,AL72,AN72,AP72,AS72,AT72,AU72)</f>
        <v>13.985</v>
      </c>
      <c r="BR72" s="2" t="n">
        <f aca="false">SUM(U72,Y72,Z72,AM72,AO72,AQ72,AR72)</f>
        <v>7.53</v>
      </c>
      <c r="BS72" s="2" t="n">
        <f aca="false">SUM(W72,X72,AV72)</f>
        <v>2</v>
      </c>
      <c r="BT72" s="2" t="n">
        <f aca="false">SUM(BH72,BF72,AY72,AW72)</f>
        <v>0.5</v>
      </c>
      <c r="BU72" s="2" t="n">
        <f aca="false">SUM(BD72,BC72,AX72,F72,G72)</f>
        <v>12.42</v>
      </c>
      <c r="BV72" s="2" t="n">
        <f aca="false">SUM(BL72,BG72,BB72,BA72,AZ72,AA72)</f>
        <v>7.93</v>
      </c>
      <c r="BW72" s="2" t="n">
        <f aca="false">SUM(BM72,L72,Q72,V72)</f>
        <v>10.185</v>
      </c>
      <c r="BX72" s="2" t="s">
        <v>156</v>
      </c>
      <c r="BY72" s="2" t="n">
        <v>57.69</v>
      </c>
      <c r="BZ72" s="2" t="n">
        <f aca="false">BY72-SUM(BP72:BW72)</f>
        <v>-0.0300000000000011</v>
      </c>
    </row>
    <row r="73" customFormat="false" ht="16.5" hidden="false" customHeight="false" outlineLevel="0" collapsed="false">
      <c r="A73" s="2" t="s">
        <v>150</v>
      </c>
      <c r="B73" s="2" t="s">
        <v>338</v>
      </c>
      <c r="C73" s="2" t="s">
        <v>339</v>
      </c>
      <c r="D73" s="2" t="s">
        <v>199</v>
      </c>
      <c r="E73" s="2" t="n">
        <v>4</v>
      </c>
      <c r="F73" s="2" t="n">
        <v>10.97</v>
      </c>
      <c r="G73" s="2" t="n">
        <v>4</v>
      </c>
      <c r="H73" s="2" t="n">
        <v>2.95</v>
      </c>
      <c r="I73" s="2" t="n">
        <v>2</v>
      </c>
      <c r="J73" s="2" t="n">
        <f aca="false">SUM(H73:I73)</f>
        <v>4.95</v>
      </c>
      <c r="K73" s="2" t="n">
        <f aca="false">J73*0.5</f>
        <v>2.475</v>
      </c>
      <c r="L73" s="2" t="n">
        <f aca="false">J73*0.5</f>
        <v>2.475</v>
      </c>
      <c r="M73" s="2" t="n">
        <v>3</v>
      </c>
      <c r="N73" s="2" t="n">
        <v>2</v>
      </c>
      <c r="O73" s="2" t="n">
        <f aca="false">SUM(M73:N73)</f>
        <v>5</v>
      </c>
      <c r="P73" s="2" t="n">
        <f aca="false">O73*0.5</f>
        <v>2.5</v>
      </c>
      <c r="Q73" s="2" t="n">
        <f aca="false">O73*0.5</f>
        <v>2.5</v>
      </c>
      <c r="R73" s="2" t="n">
        <v>2.98</v>
      </c>
      <c r="S73" s="2" t="n">
        <v>2</v>
      </c>
      <c r="T73" s="2" t="n">
        <f aca="false">S73+R73</f>
        <v>4.98</v>
      </c>
      <c r="U73" s="2" t="n">
        <f aca="false">T73*0.5</f>
        <v>2.49</v>
      </c>
      <c r="V73" s="2" t="n">
        <f aca="false">T73*0.5</f>
        <v>2.49</v>
      </c>
      <c r="W73" s="2" t="n">
        <v>4</v>
      </c>
      <c r="X73" s="2" t="n">
        <v>3</v>
      </c>
      <c r="Y73" s="2" t="n">
        <v>2.67</v>
      </c>
      <c r="Z73" s="2" t="n">
        <v>2</v>
      </c>
      <c r="AA73" s="2" t="n">
        <v>5</v>
      </c>
      <c r="AB73" s="2" t="n">
        <v>0.77</v>
      </c>
      <c r="AC73" s="2" t="n">
        <v>0.77</v>
      </c>
      <c r="AD73" s="2" t="n">
        <v>0.77</v>
      </c>
      <c r="AE73" s="2" t="n">
        <v>0.77</v>
      </c>
      <c r="AF73" s="2" t="n">
        <v>-0.38</v>
      </c>
      <c r="AG73" s="2" t="n">
        <v>0.77</v>
      </c>
      <c r="AH73" s="2" t="n">
        <v>0.77</v>
      </c>
      <c r="AI73" s="2" t="n">
        <v>0.46</v>
      </c>
      <c r="AJ73" s="2" t="n">
        <v>0.58</v>
      </c>
      <c r="AK73" s="2" t="n">
        <v>0.77</v>
      </c>
      <c r="AL73" s="2" t="n">
        <v>0.77</v>
      </c>
      <c r="AM73" s="2" t="n">
        <v>-0.38</v>
      </c>
      <c r="AN73" s="2" t="n">
        <v>0.77</v>
      </c>
      <c r="AO73" s="2" t="n">
        <v>0.77</v>
      </c>
      <c r="AP73" s="2" t="n">
        <v>-0.15</v>
      </c>
      <c r="AQ73" s="2" t="n">
        <v>0.77</v>
      </c>
      <c r="AR73" s="2" t="n">
        <v>0.77</v>
      </c>
      <c r="AS73" s="2" t="n">
        <v>0.77</v>
      </c>
      <c r="AT73" s="2" t="n">
        <v>0.77</v>
      </c>
      <c r="AU73" s="2" t="n">
        <v>0.77</v>
      </c>
      <c r="AV73" s="2" t="n">
        <v>0</v>
      </c>
      <c r="AW73" s="2" t="n">
        <v>0</v>
      </c>
      <c r="AX73" s="2" t="n">
        <v>0.67</v>
      </c>
      <c r="AY73" s="2" t="n">
        <v>0.5</v>
      </c>
      <c r="AZ73" s="2" t="n">
        <v>0.33</v>
      </c>
      <c r="BA73" s="2" t="n">
        <v>0.5</v>
      </c>
      <c r="BB73" s="2" t="n">
        <v>1</v>
      </c>
      <c r="BC73" s="2" t="n">
        <v>0</v>
      </c>
      <c r="BD73" s="2" t="n">
        <v>0.33</v>
      </c>
      <c r="BE73" s="2" t="n">
        <v>0.67</v>
      </c>
      <c r="BF73" s="2" t="n">
        <v>0</v>
      </c>
      <c r="BG73" s="2" t="n">
        <v>1</v>
      </c>
      <c r="BH73" s="2" t="s">
        <v>149</v>
      </c>
      <c r="BI73" s="2" t="n">
        <v>7</v>
      </c>
      <c r="BJ73" s="2" t="n">
        <v>1</v>
      </c>
      <c r="BK73" s="2" t="n">
        <f aca="false">SUM(BI73:BJ73)</f>
        <v>8</v>
      </c>
      <c r="BL73" s="2" t="n">
        <f aca="false">BK73/2</f>
        <v>4</v>
      </c>
      <c r="BM73" s="2" t="n">
        <f aca="false">BK73/2</f>
        <v>4</v>
      </c>
      <c r="BN73" s="2" t="n">
        <v>75.23</v>
      </c>
      <c r="BO73" s="2" t="s">
        <v>76</v>
      </c>
      <c r="BP73" s="2" t="n">
        <f aca="false">SUM(E73,BE73)</f>
        <v>4.67</v>
      </c>
      <c r="BQ73" s="2" t="n">
        <f aca="false">SUM(K73,P73,AB73,AC73,AD73,AE73,AF73,AG73,AH73,AI73,AJ73,AK73,AL73,AN73,AP73,AS73,AT73,AU73)</f>
        <v>14.725</v>
      </c>
      <c r="BR73" s="2" t="n">
        <f aca="false">SUM(U73,Y73,Z73,AM73,AO73,AQ73,AR73)</f>
        <v>9.09</v>
      </c>
      <c r="BS73" s="2" t="n">
        <f aca="false">SUM(W73,X73,AV73)</f>
        <v>7</v>
      </c>
      <c r="BT73" s="2" t="n">
        <f aca="false">SUM(BH73,BF73,AY73,AW73)</f>
        <v>0.5</v>
      </c>
      <c r="BU73" s="2" t="n">
        <f aca="false">SUM(BD73,BC73,AX73,F73,G73)</f>
        <v>15.97</v>
      </c>
      <c r="BV73" s="2" t="n">
        <f aca="false">SUM(BL73,BG73,BB73,BA73,AZ73,AA73)</f>
        <v>11.83</v>
      </c>
      <c r="BW73" s="2" t="n">
        <f aca="false">SUM(BM73,L73,Q73,V73)</f>
        <v>11.465</v>
      </c>
      <c r="BX73" s="2" t="s">
        <v>199</v>
      </c>
      <c r="BY73" s="2" t="n">
        <v>75.23</v>
      </c>
      <c r="BZ73" s="2" t="n">
        <f aca="false">BY73-SUM(BP73:BW73)</f>
        <v>-0.019999999999996</v>
      </c>
    </row>
  </sheetData>
  <mergeCells count="1">
    <mergeCell ref="BX1:BZ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2" activeCellId="0" sqref="B12"/>
    </sheetView>
  </sheetViews>
  <sheetFormatPr defaultColWidth="8.58203125" defaultRowHeight="16.5" zeroHeight="false" outlineLevelRow="0" outlineLevelCol="0"/>
  <cols>
    <col collapsed="false" customWidth="true" hidden="false" outlineLevel="0" max="1" min="1" style="1" width="6.5"/>
    <col collapsed="false" customWidth="true" hidden="false" outlineLevel="0" max="2" min="2" style="1" width="11.12"/>
    <col collapsed="false" customWidth="true" hidden="false" outlineLevel="0" max="3" min="3" style="1" width="5.87"/>
    <col collapsed="false" customWidth="true" hidden="false" outlineLevel="0" max="4" min="4" style="1" width="15.26"/>
    <col collapsed="false" customWidth="true" hidden="false" outlineLevel="0" max="5" min="5" style="1" width="11.25"/>
    <col collapsed="false" customWidth="true" hidden="false" outlineLevel="0" max="6" min="6" style="1" width="63"/>
  </cols>
  <sheetData>
    <row r="1" customFormat="false" ht="33" hidden="false" customHeight="false" outlineLevel="0" collapsed="false">
      <c r="A1" s="10" t="s">
        <v>340</v>
      </c>
      <c r="B1" s="10" t="s">
        <v>341</v>
      </c>
      <c r="C1" s="10" t="s">
        <v>342</v>
      </c>
      <c r="D1" s="11" t="s">
        <v>343</v>
      </c>
      <c r="E1" s="11" t="s">
        <v>344</v>
      </c>
      <c r="F1" s="10" t="s">
        <v>345</v>
      </c>
    </row>
    <row r="2" customFormat="false" ht="13.8" hidden="false" customHeight="false" outlineLevel="0" collapsed="false">
      <c r="A2" s="12" t="s">
        <v>1</v>
      </c>
      <c r="B2" s="13" t="n">
        <v>5.21702838063439</v>
      </c>
      <c r="C2" s="12" t="n">
        <v>10</v>
      </c>
      <c r="D2" s="12" t="n">
        <v>2.86647058823529</v>
      </c>
      <c r="E2" s="14" t="n">
        <f aca="false">D2/B2</f>
        <v>0.549445082352941</v>
      </c>
      <c r="F2" s="12" t="s">
        <v>346</v>
      </c>
    </row>
    <row r="3" customFormat="false" ht="13.8" hidden="false" customHeight="false" outlineLevel="0" collapsed="false">
      <c r="A3" s="12" t="s">
        <v>2</v>
      </c>
      <c r="B3" s="13" t="n">
        <v>18.0717863105175</v>
      </c>
      <c r="C3" s="12" t="n">
        <v>15</v>
      </c>
      <c r="D3" s="12" t="n">
        <v>12.7490441176471</v>
      </c>
      <c r="E3" s="14" t="n">
        <f aca="false">D3/B3</f>
        <v>0.705466736856405</v>
      </c>
      <c r="F3" s="12" t="s">
        <v>347</v>
      </c>
    </row>
    <row r="4" customFormat="false" ht="13.8" hidden="false" customHeight="false" outlineLevel="0" collapsed="false">
      <c r="A4" s="12" t="s">
        <v>3</v>
      </c>
      <c r="B4" s="13" t="n">
        <v>11.8948247078464</v>
      </c>
      <c r="C4" s="12" t="n">
        <v>15</v>
      </c>
      <c r="D4" s="12" t="n">
        <v>7.01536764705882</v>
      </c>
      <c r="E4" s="14" t="n">
        <f aca="false">D4/B4</f>
        <v>0.589783188854489</v>
      </c>
      <c r="F4" s="12" t="s">
        <v>348</v>
      </c>
    </row>
    <row r="5" customFormat="false" ht="13.8" hidden="false" customHeight="false" outlineLevel="0" collapsed="false">
      <c r="A5" s="12" t="s">
        <v>4</v>
      </c>
      <c r="B5" s="13" t="n">
        <v>12.8443238731219</v>
      </c>
      <c r="C5" s="12" t="n">
        <v>10</v>
      </c>
      <c r="D5" s="12" t="n">
        <v>7.01485294117647</v>
      </c>
      <c r="E5" s="14" t="n">
        <f aca="false">D5/B5</f>
        <v>0.546144196492569</v>
      </c>
      <c r="F5" s="12" t="s">
        <v>349</v>
      </c>
    </row>
    <row r="6" customFormat="false" ht="13.8" hidden="false" customHeight="false" outlineLevel="0" collapsed="false">
      <c r="A6" s="12" t="s">
        <v>5</v>
      </c>
      <c r="B6" s="13" t="n">
        <v>6.06218697829716</v>
      </c>
      <c r="C6" s="12" t="n">
        <v>10</v>
      </c>
      <c r="D6" s="12" t="n">
        <v>0.578970588235294</v>
      </c>
      <c r="E6" s="14" t="n">
        <f aca="false">D6/B6</f>
        <v>0.0955052343829098</v>
      </c>
      <c r="F6" s="12" t="s">
        <v>350</v>
      </c>
    </row>
    <row r="7" customFormat="false" ht="13.8" hidden="false" customHeight="false" outlineLevel="0" collapsed="false">
      <c r="A7" s="12" t="s">
        <v>6</v>
      </c>
      <c r="B7" s="13" t="n">
        <v>19.3030050083472</v>
      </c>
      <c r="C7" s="12" t="n">
        <v>20</v>
      </c>
      <c r="D7" s="12" t="n">
        <v>13.6463235294118</v>
      </c>
      <c r="E7" s="14" t="n">
        <f aca="false">D7/B7</f>
        <v>0.706953322734499</v>
      </c>
      <c r="F7" s="12" t="s">
        <v>351</v>
      </c>
    </row>
    <row r="8" customFormat="false" ht="13.8" hidden="false" customHeight="false" outlineLevel="0" collapsed="false">
      <c r="A8" s="12" t="s">
        <v>7</v>
      </c>
      <c r="B8" s="13" t="n">
        <v>13.5642737896494</v>
      </c>
      <c r="C8" s="12" t="n">
        <v>10</v>
      </c>
      <c r="D8" s="12" t="n">
        <v>7.10147058823529</v>
      </c>
      <c r="E8" s="14" t="n">
        <f aca="false">D8/B8</f>
        <v>0.523542262443439</v>
      </c>
      <c r="F8" s="12" t="s">
        <v>352</v>
      </c>
    </row>
    <row r="9" customFormat="false" ht="13.8" hidden="false" customHeight="false" outlineLevel="0" collapsed="false">
      <c r="A9" s="12" t="s">
        <v>8</v>
      </c>
      <c r="B9" s="13" t="n">
        <v>13.042570951586</v>
      </c>
      <c r="C9" s="12" t="n">
        <v>10</v>
      </c>
      <c r="D9" s="12" t="n">
        <v>9.51294117647059</v>
      </c>
      <c r="E9" s="14" t="n">
        <f aca="false">D9/B9</f>
        <v>0.729376225882353</v>
      </c>
      <c r="F9" s="12" t="s">
        <v>353</v>
      </c>
    </row>
    <row r="10" customFormat="false" ht="16.5" hidden="false" customHeight="false" outlineLevel="0" collapsed="false">
      <c r="B10" s="1" t="n">
        <f aca="false">SUM(B2:B9)</f>
        <v>100</v>
      </c>
      <c r="C10" s="1" t="n">
        <f aca="false">SUM(C2:C9)</f>
        <v>100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2022-03-28T17:24:55Z</dcterms:created>
  <dc:creator>Nikola Kadoić</dc:creator>
  <dc:description/>
  <dc:language>en-US</dc:language>
  <cp:lastModifiedBy/>
  <dcterms:modified xsi:type="dcterms:W3CDTF">2022-04-01T11:40:21Z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